
<file path=[Content_Types].xml><?xml version="1.0" encoding="utf-8"?>
<Types xmlns="http://schemas.openxmlformats.org/package/2006/content-types">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threadedComments/threadedComment1.xml" ContentType="application/vnd.ms-excel.threadedcomments+xml"/>
  <Override PartName="/xl/drawings/drawing5.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drawings/drawing6.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215"/>
  <workbookPr codeName="ThisWorkbook" checkCompatibility="1" autoCompressPictures="0"/>
  <mc:AlternateContent xmlns:mc="http://schemas.openxmlformats.org/markup-compatibility/2006">
    <mc:Choice Requires="x15">
      <x15ac:absPath xmlns:x15ac="http://schemas.microsoft.com/office/spreadsheetml/2010/11/ac" url="/Users/dawnmahan/Library/Mobile Documents/com~apple~CloudDocs/1.PMOtraining.com/CLIENTS/Udemy/Website/"/>
    </mc:Choice>
  </mc:AlternateContent>
  <xr:revisionPtr revIDLastSave="0" documentId="13_ncr:1_{C47A9165-5F36-0A4D-87F8-0EA0178795E1}" xr6:coauthVersionLast="47" xr6:coauthVersionMax="47" xr10:uidLastSave="{00000000-0000-0000-0000-000000000000}"/>
  <bookViews>
    <workbookView xWindow="-38400" yWindow="500" windowWidth="38400" windowHeight="21100" tabRatio="1000" xr2:uid="{00000000-000D-0000-FFFF-FFFF00000000}"/>
  </bookViews>
  <sheets>
    <sheet name="Contents" sheetId="2" r:id="rId1"/>
    <sheet name="PjctDef" sheetId="17" r:id="rId2"/>
    <sheet name="BizCase" sheetId="21" r:id="rId3"/>
    <sheet name="Agree" sheetId="26" r:id="rId4"/>
    <sheet name="MgmtPlan" sheetId="32" r:id="rId5"/>
    <sheet name="Deliverables" sheetId="27" r:id="rId6"/>
    <sheet name="StatusLong" sheetId="18" r:id="rId7"/>
    <sheet name="Status1pg" sheetId="33" r:id="rId8"/>
    <sheet name="Change" sheetId="22" r:id="rId9"/>
    <sheet name="Schedule" sheetId="34" r:id="rId10"/>
    <sheet name="Resource&amp;Budget" sheetId="14" r:id="rId11"/>
    <sheet name="Org&amp;RACI" sheetId="3" r:id="rId12"/>
    <sheet name="Quality" sheetId="23" r:id="rId13"/>
    <sheet name="SAMM" sheetId="4" r:id="rId14"/>
    <sheet name="Kickoff" sheetId="11" r:id="rId15"/>
    <sheet name="Decisions" sheetId="24" r:id="rId16"/>
    <sheet name="RAIL" sheetId="12" r:id="rId17"/>
    <sheet name="Risks" sheetId="28" r:id="rId18"/>
    <sheet name="Lessons" sheetId="31" r:id="rId19"/>
    <sheet name="Close" sheetId="30" r:id="rId20"/>
  </sheets>
  <definedNames>
    <definedName name="_xlnm._FilterDatabase" localSheetId="16" hidden="1">RAIL!$A$3:$N$23</definedName>
    <definedName name="_xlnm._FilterDatabase" localSheetId="17" hidden="1">Risks!$A$2:$J$2</definedName>
    <definedName name="_xlnm._FilterDatabase" localSheetId="13" hidden="1">SAMM!$A$3:$AU$26</definedName>
    <definedName name="_Toc101065999" localSheetId="3">Agree!#REF!</definedName>
    <definedName name="_Toc101066000" localSheetId="3">Agree!#REF!</definedName>
    <definedName name="_Toc101066001" localSheetId="3">Agree!#REF!</definedName>
    <definedName name="_Toc101066002" localSheetId="3">Agree!#REF!</definedName>
    <definedName name="_Toc101066003" localSheetId="3">Agree!#REF!</definedName>
    <definedName name="_Toc101066004" localSheetId="3">Agree!#REF!</definedName>
    <definedName name="_Toc101066005" localSheetId="3">Agree!#REF!</definedName>
    <definedName name="_Toc101066006" localSheetId="3">Agree!#REF!</definedName>
    <definedName name="_Toc101066007" localSheetId="3">Agree!#REF!</definedName>
    <definedName name="_Toc101066008" localSheetId="3">Agree!#REF!</definedName>
    <definedName name="_Toc101066009" localSheetId="3">Agree!#REF!</definedName>
    <definedName name="_Toc101066010" localSheetId="3">Agree!#REF!</definedName>
    <definedName name="_Toc103763679" localSheetId="1">PjctDef!$A$35</definedName>
    <definedName name="_Toc103763680" localSheetId="1">PjctDef!$A$53</definedName>
    <definedName name="_Toc103763681" localSheetId="1">PjctDef!$A$76</definedName>
    <definedName name="_Toc103763682" localSheetId="1">PjctDef!$A$89</definedName>
    <definedName name="_Toc103763683" localSheetId="1">PjctDef!$A$107</definedName>
    <definedName name="_Toc103763685" localSheetId="1">PjctDef!$A$128</definedName>
    <definedName name="_Toc103763687" localSheetId="1">PjctDef!$A$159</definedName>
    <definedName name="_Toc103763688" localSheetId="1">PjctDef!$A$180</definedName>
    <definedName name="_Toc103763691" localSheetId="1">PjctDef!$A$193</definedName>
    <definedName name="_Toc103763692" localSheetId="1">PjctDef!#REF!</definedName>
    <definedName name="_Toc103763693" localSheetId="1">PjctDef!$A$230</definedName>
    <definedName name="_Toc103763694" localSheetId="1">PjctDef!$A$270</definedName>
    <definedName name="_Toc103763696" localSheetId="1">PjctDef!$A$287</definedName>
    <definedName name="_Toc29024183" localSheetId="6">StatusLong!$A$1</definedName>
    <definedName name="_Toc96400661" localSheetId="1">PjctDef!#REF!</definedName>
    <definedName name="_Toc96400662" localSheetId="1">PjctDef!$A$26</definedName>
    <definedName name="_Toc96400663" localSheetId="1">PjctDef!#REF!</definedName>
    <definedName name="_Toc96400664" localSheetId="1">PjctDef!$A$126</definedName>
    <definedName name="_Toc96400665" localSheetId="1">PjctDef!$A$192</definedName>
    <definedName name="_Toc96400666" localSheetId="1">PjctDef!$A$286</definedName>
    <definedName name="_Toc96445292" localSheetId="1">PjctDef!#REF!</definedName>
    <definedName name="_Toc96445293" localSheetId="1">PjctDef!$A$177</definedName>
    <definedName name="Check1" localSheetId="3">Agree!#REF!</definedName>
    <definedName name="Check12" localSheetId="1">PjctDef!$B$208</definedName>
    <definedName name="Check2" localSheetId="3">Agree!#REF!</definedName>
    <definedName name="Check4" localSheetId="1">PjctDef!$B$47</definedName>
    <definedName name="Dropdown1" localSheetId="3">Agree!#REF!</definedName>
    <definedName name="Dropdown2" localSheetId="3">Agree!#REF!</definedName>
    <definedName name="_xlnm.Print_Area" localSheetId="3">Agree!$A$1:$K$87</definedName>
    <definedName name="_xlnm.Print_Area" localSheetId="8">Change!$1:$20</definedName>
    <definedName name="_xlnm.Print_Area" localSheetId="15">Decisions!$A$1:$G$23</definedName>
    <definedName name="_xlnm.Print_Area" localSheetId="5">Deliverables!$A$1:$N$46</definedName>
    <definedName name="_xlnm.Print_Area" localSheetId="14">Kickoff!$A$1:$J$39</definedName>
    <definedName name="_xlnm.Print_Area" localSheetId="18">Lessons!$A$1:$I$22</definedName>
    <definedName name="_xlnm.Print_Area" localSheetId="4">MgmtPlan!$A$1:$N$30</definedName>
    <definedName name="_xlnm.Print_Area" localSheetId="11">'Org&amp;RACI'!$A$1:$I$43</definedName>
    <definedName name="_xlnm.Print_Area" localSheetId="1">PjctDef!$A$1:$M$317</definedName>
    <definedName name="_xlnm.Print_Area" localSheetId="12">Quality!$A$1:$L$21</definedName>
    <definedName name="_xlnm.Print_Area" localSheetId="16">RAIL!$A$1:$I$23</definedName>
    <definedName name="_xlnm.Print_Area" localSheetId="10">'Resource&amp;Budget'!$A$1:$Q$113</definedName>
    <definedName name="_xlnm.Print_Area" localSheetId="17">Risks!$A$1:$J$23</definedName>
    <definedName name="_xlnm.Print_Area" localSheetId="13">SAMM!$1:$27</definedName>
    <definedName name="_xlnm.Print_Area" localSheetId="6">StatusLong!$A$1:$K$83</definedName>
    <definedName name="_xlnm.Print_Titles" localSheetId="3">Agree!$1:$1</definedName>
    <definedName name="_xlnm.Print_Titles" localSheetId="8">Change!$A:$B</definedName>
    <definedName name="_xlnm.Print_Titles" localSheetId="15">Decisions!$2:$2</definedName>
    <definedName name="_xlnm.Print_Titles" localSheetId="18">Lessons!$1:$2</definedName>
    <definedName name="_xlnm.Print_Titles" localSheetId="4">MgmtPlan!$1:$2</definedName>
    <definedName name="_xlnm.Print_Titles" localSheetId="12">Quality!$A:$B,Quality!$2:$3</definedName>
    <definedName name="_xlnm.Print_Titles" localSheetId="16">RAIL!$3:$3</definedName>
    <definedName name="ProcessSteps" localSheetId="4">#REF!</definedName>
    <definedName name="ProcessSteps">#REF!</definedName>
    <definedName name="Text1" localSheetId="3">Agree!#REF!</definedName>
    <definedName name="Text10" localSheetId="4">MgmtPlan!#REF!</definedName>
    <definedName name="Text11" localSheetId="4">MgmtPlan!#REF!</definedName>
    <definedName name="Text12" localSheetId="4">MgmtPlan!#REF!</definedName>
    <definedName name="Text13" localSheetId="4">MgmtPlan!#REF!</definedName>
    <definedName name="Text14" localSheetId="4">MgmtPlan!#REF!</definedName>
    <definedName name="Text15" localSheetId="4">MgmtPlan!#REF!</definedName>
    <definedName name="Text16" localSheetId="4">MgmtPlan!#REF!</definedName>
    <definedName name="Text17" localSheetId="4">MgmtPlan!#REF!</definedName>
    <definedName name="Text18" localSheetId="4">MgmtPlan!#REF!</definedName>
    <definedName name="Text19" localSheetId="4">MgmtPlan!#REF!</definedName>
    <definedName name="Text2" localSheetId="3">Agree!#REF!</definedName>
    <definedName name="Text20" localSheetId="4">MgmtPlan!#REF!</definedName>
    <definedName name="Text21" localSheetId="4">MgmtPlan!#REF!</definedName>
    <definedName name="Text22" localSheetId="4">MgmtPlan!#REF!</definedName>
    <definedName name="Text23" localSheetId="4">MgmtPlan!#REF!</definedName>
    <definedName name="Text3" localSheetId="3">Agree!#REF!</definedName>
    <definedName name="Text4" localSheetId="4">MgmtPlan!#REF!</definedName>
    <definedName name="Text5" localSheetId="4">MgmtPlan!#REF!</definedName>
    <definedName name="Text6" localSheetId="4">MgmtPlan!#REF!</definedName>
    <definedName name="Text8" localSheetId="4">MgmtPlan!#REF!</definedName>
    <definedName name="Text9" localSheetId="4">MgmtPlan!#REF!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H9" i="21" l="1"/>
  <c r="H8" i="21"/>
  <c r="H7" i="21"/>
  <c r="D16" i="21"/>
  <c r="D17" i="21" s="1"/>
  <c r="D15" i="21"/>
  <c r="C15" i="21"/>
  <c r="C16" i="21" s="1"/>
  <c r="C17" i="21" s="1"/>
  <c r="E13" i="21"/>
  <c r="D24" i="21"/>
  <c r="F24" i="21" s="1"/>
  <c r="C34" i="21"/>
  <c r="E14" i="21" s="1"/>
  <c r="E15" i="21" s="1"/>
  <c r="C33" i="21"/>
  <c r="E16" i="21" l="1"/>
  <c r="E17" i="21" s="1"/>
  <c r="F3" i="34"/>
  <c r="G3" i="34" s="1"/>
  <c r="H3" i="34" s="1"/>
  <c r="I3" i="34" s="1"/>
  <c r="J3" i="34" s="1"/>
  <c r="K3" i="34" s="1"/>
  <c r="L3" i="34" s="1"/>
  <c r="M3" i="34" s="1"/>
  <c r="N3" i="34" s="1"/>
  <c r="O3" i="34" s="1"/>
  <c r="P3" i="34" s="1"/>
  <c r="Q3" i="34" s="1"/>
  <c r="C8" i="2"/>
  <c r="C9" i="2"/>
  <c r="C10" i="2"/>
  <c r="C11" i="2"/>
  <c r="C12" i="2"/>
  <c r="C13" i="2"/>
  <c r="C14" i="2"/>
  <c r="C15" i="2"/>
  <c r="A5" i="28"/>
  <c r="A6" i="28"/>
  <c r="A7" i="28"/>
  <c r="A8" i="28"/>
  <c r="A9" i="28"/>
  <c r="A10" i="28"/>
  <c r="A11" i="28"/>
  <c r="A12" i="28"/>
  <c r="A13" i="28"/>
  <c r="A14" i="28"/>
  <c r="A15" i="28"/>
  <c r="A16" i="28"/>
  <c r="A17" i="28"/>
  <c r="A18" i="28"/>
  <c r="A19" i="28"/>
  <c r="A20" i="28"/>
  <c r="A21" i="28"/>
  <c r="A22" i="28"/>
  <c r="A23" i="28"/>
  <c r="A5" i="12"/>
  <c r="A6" i="12"/>
  <c r="A7" i="12" s="1"/>
  <c r="A8" i="12" s="1"/>
  <c r="A9" i="12" s="1"/>
  <c r="A10" i="12" s="1"/>
  <c r="A11" i="12" s="1"/>
  <c r="A12" i="12" s="1"/>
  <c r="A13" i="12" s="1"/>
  <c r="A14" i="12" s="1"/>
  <c r="A15" i="12" s="1"/>
  <c r="A16" i="12" s="1"/>
  <c r="A17" i="12" s="1"/>
  <c r="A18" i="12" s="1"/>
  <c r="A19" i="12" s="1"/>
  <c r="A20" i="12" s="1"/>
  <c r="A21" i="12" s="1"/>
  <c r="A22" i="12" s="1"/>
  <c r="A23" i="12" s="1"/>
  <c r="A5" i="24"/>
  <c r="A6" i="24"/>
  <c r="A7" i="24"/>
  <c r="A8" i="24"/>
  <c r="A9" i="24"/>
  <c r="A10" i="24"/>
  <c r="A11" i="24"/>
  <c r="A12" i="24"/>
  <c r="A13" i="24"/>
  <c r="A14" i="24"/>
  <c r="A15" i="24"/>
  <c r="A16" i="24"/>
  <c r="A17" i="24"/>
  <c r="A18" i="24"/>
  <c r="A19" i="24"/>
  <c r="A20" i="24"/>
  <c r="A21" i="24"/>
  <c r="A22" i="24"/>
  <c r="A23" i="24"/>
  <c r="A5" i="4"/>
  <c r="A6" i="4" s="1"/>
  <c r="A7" i="4" s="1"/>
  <c r="A8" i="4" s="1"/>
  <c r="A9" i="4" s="1"/>
  <c r="A10" i="4" s="1"/>
  <c r="A11" i="4" s="1"/>
  <c r="A12" i="4" s="1"/>
  <c r="A13" i="4" s="1"/>
  <c r="A14" i="4" s="1"/>
  <c r="A15" i="4" s="1"/>
  <c r="A16" i="4" s="1"/>
  <c r="A17" i="4" s="1"/>
  <c r="A18" i="4" s="1"/>
  <c r="A19" i="4" s="1"/>
  <c r="A20" i="4" s="1"/>
  <c r="A21" i="4" s="1"/>
  <c r="A22" i="4" s="1"/>
  <c r="A23" i="4" s="1"/>
  <c r="A24" i="4" s="1"/>
  <c r="A25" i="4" s="1"/>
  <c r="A26" i="4" s="1"/>
  <c r="I4" i="4"/>
  <c r="A6" i="23"/>
  <c r="A7" i="23"/>
  <c r="A8" i="23"/>
  <c r="A9" i="23"/>
  <c r="A10" i="23"/>
  <c r="A11" i="23"/>
  <c r="A12" i="23"/>
  <c r="A13" i="23"/>
  <c r="A14" i="23"/>
  <c r="A15" i="23"/>
  <c r="A16" i="23"/>
  <c r="A17" i="23"/>
  <c r="A18" i="23"/>
  <c r="A19" i="23"/>
  <c r="A20" i="23"/>
  <c r="A21" i="23"/>
  <c r="M5" i="22"/>
  <c r="N5" i="22"/>
  <c r="E24" i="14"/>
  <c r="E25" i="14"/>
  <c r="E26" i="14"/>
  <c r="E27" i="14"/>
  <c r="E28" i="14"/>
  <c r="E29" i="14"/>
  <c r="E30" i="14"/>
  <c r="E31" i="14"/>
  <c r="E32" i="14"/>
  <c r="E33" i="14"/>
  <c r="E34" i="14"/>
  <c r="E35" i="14"/>
  <c r="E36" i="14"/>
  <c r="E37" i="14"/>
  <c r="E49" i="14"/>
  <c r="F24" i="14"/>
  <c r="F25" i="14"/>
  <c r="F26" i="14"/>
  <c r="F27" i="14"/>
  <c r="F49" i="14" s="1"/>
  <c r="F57" i="14" s="1"/>
  <c r="F61" i="14" s="1"/>
  <c r="F65" i="14" s="1"/>
  <c r="F28" i="14"/>
  <c r="F29" i="14"/>
  <c r="F30" i="14"/>
  <c r="F31" i="14"/>
  <c r="F32" i="14"/>
  <c r="F33" i="14"/>
  <c r="F34" i="14"/>
  <c r="F35" i="14"/>
  <c r="F36" i="14"/>
  <c r="F37" i="14"/>
  <c r="G24" i="14"/>
  <c r="G25" i="14"/>
  <c r="G26" i="14"/>
  <c r="G27" i="14"/>
  <c r="G28" i="14"/>
  <c r="G29" i="14"/>
  <c r="G30" i="14"/>
  <c r="G31" i="14"/>
  <c r="G32" i="14"/>
  <c r="G33" i="14"/>
  <c r="G34" i="14"/>
  <c r="G35" i="14"/>
  <c r="G36" i="14"/>
  <c r="G37" i="14"/>
  <c r="H24" i="14"/>
  <c r="H25" i="14"/>
  <c r="H26" i="14"/>
  <c r="H27" i="14"/>
  <c r="H28" i="14"/>
  <c r="H29" i="14"/>
  <c r="H30" i="14"/>
  <c r="H31" i="14"/>
  <c r="H32" i="14"/>
  <c r="H33" i="14"/>
  <c r="H34" i="14"/>
  <c r="H35" i="14"/>
  <c r="H36" i="14"/>
  <c r="H37" i="14"/>
  <c r="I24" i="14"/>
  <c r="I25" i="14"/>
  <c r="I26" i="14"/>
  <c r="I27" i="14"/>
  <c r="I28" i="14"/>
  <c r="I29" i="14"/>
  <c r="I30" i="14"/>
  <c r="I31" i="14"/>
  <c r="I32" i="14"/>
  <c r="I33" i="14"/>
  <c r="I34" i="14"/>
  <c r="I35" i="14"/>
  <c r="I36" i="14"/>
  <c r="I37" i="14"/>
  <c r="J24" i="14"/>
  <c r="J25" i="14"/>
  <c r="J26" i="14"/>
  <c r="J27" i="14"/>
  <c r="J28" i="14"/>
  <c r="J29" i="14"/>
  <c r="J30" i="14"/>
  <c r="J31" i="14"/>
  <c r="J32" i="14"/>
  <c r="J33" i="14"/>
  <c r="J34" i="14"/>
  <c r="J35" i="14"/>
  <c r="J36" i="14"/>
  <c r="J37" i="14"/>
  <c r="J49" i="14"/>
  <c r="K24" i="14"/>
  <c r="K25" i="14"/>
  <c r="K26" i="14"/>
  <c r="K27" i="14"/>
  <c r="K28" i="14"/>
  <c r="K29" i="14"/>
  <c r="K30" i="14"/>
  <c r="K31" i="14"/>
  <c r="K49" i="14" s="1"/>
  <c r="K32" i="14"/>
  <c r="K33" i="14"/>
  <c r="K34" i="14"/>
  <c r="K35" i="14"/>
  <c r="K36" i="14"/>
  <c r="K37" i="14"/>
  <c r="L24" i="14"/>
  <c r="L49" i="14" s="1"/>
  <c r="L57" i="14" s="1"/>
  <c r="L61" i="14" s="1"/>
  <c r="L65" i="14" s="1"/>
  <c r="L25" i="14"/>
  <c r="L26" i="14"/>
  <c r="L27" i="14"/>
  <c r="L28" i="14"/>
  <c r="L29" i="14"/>
  <c r="L30" i="14"/>
  <c r="L31" i="14"/>
  <c r="L32" i="14"/>
  <c r="L33" i="14"/>
  <c r="L34" i="14"/>
  <c r="L35" i="14"/>
  <c r="L36" i="14"/>
  <c r="L37" i="14"/>
  <c r="M24" i="14"/>
  <c r="M25" i="14"/>
  <c r="M26" i="14"/>
  <c r="M27" i="14"/>
  <c r="M28" i="14"/>
  <c r="M29" i="14"/>
  <c r="M30" i="14"/>
  <c r="M31" i="14"/>
  <c r="M32" i="14"/>
  <c r="M33" i="14"/>
  <c r="M34" i="14"/>
  <c r="M35" i="14"/>
  <c r="M36" i="14"/>
  <c r="M37" i="14"/>
  <c r="M49" i="14"/>
  <c r="N24" i="14"/>
  <c r="N25" i="14"/>
  <c r="N26" i="14"/>
  <c r="N27" i="14"/>
  <c r="N49" i="14" s="1"/>
  <c r="N57" i="14" s="1"/>
  <c r="N61" i="14" s="1"/>
  <c r="N65" i="14" s="1"/>
  <c r="N28" i="14"/>
  <c r="N29" i="14"/>
  <c r="N30" i="14"/>
  <c r="N31" i="14"/>
  <c r="N32" i="14"/>
  <c r="N33" i="14"/>
  <c r="N34" i="14"/>
  <c r="N35" i="14"/>
  <c r="N36" i="14"/>
  <c r="N37" i="14"/>
  <c r="O24" i="14"/>
  <c r="O49" i="14" s="1"/>
  <c r="O57" i="14" s="1"/>
  <c r="O61" i="14" s="1"/>
  <c r="O65" i="14" s="1"/>
  <c r="O25" i="14"/>
  <c r="O26" i="14"/>
  <c r="O27" i="14"/>
  <c r="O28" i="14"/>
  <c r="O29" i="14"/>
  <c r="O30" i="14"/>
  <c r="O31" i="14"/>
  <c r="O32" i="14"/>
  <c r="O33" i="14"/>
  <c r="O34" i="14"/>
  <c r="O35" i="14"/>
  <c r="O36" i="14"/>
  <c r="O37" i="14"/>
  <c r="P24" i="14"/>
  <c r="P25" i="14"/>
  <c r="P26" i="14"/>
  <c r="P27" i="14"/>
  <c r="P28" i="14"/>
  <c r="P29" i="14"/>
  <c r="P30" i="14"/>
  <c r="P31" i="14"/>
  <c r="P32" i="14"/>
  <c r="P33" i="14"/>
  <c r="P34" i="14"/>
  <c r="P35" i="14"/>
  <c r="P36" i="14"/>
  <c r="P37" i="14"/>
  <c r="Q48" i="14"/>
  <c r="P22" i="14"/>
  <c r="P39" i="14"/>
  <c r="P48" i="14"/>
  <c r="O22" i="14"/>
  <c r="O39" i="14"/>
  <c r="O48" i="14"/>
  <c r="N22" i="14"/>
  <c r="N39" i="14"/>
  <c r="N48" i="14"/>
  <c r="M22" i="14"/>
  <c r="M39" i="14"/>
  <c r="M48" i="14"/>
  <c r="L22" i="14"/>
  <c r="L39" i="14"/>
  <c r="L48" i="14"/>
  <c r="K22" i="14"/>
  <c r="K39" i="14"/>
  <c r="K48" i="14"/>
  <c r="J22" i="14"/>
  <c r="J39" i="14"/>
  <c r="J48" i="14"/>
  <c r="I22" i="14"/>
  <c r="I39" i="14"/>
  <c r="I48" i="14"/>
  <c r="H22" i="14"/>
  <c r="H39" i="14"/>
  <c r="H48" i="14"/>
  <c r="G22" i="14"/>
  <c r="G39" i="14"/>
  <c r="G48" i="14"/>
  <c r="F22" i="14"/>
  <c r="F39" i="14"/>
  <c r="F48" i="14"/>
  <c r="E22" i="14"/>
  <c r="E39" i="14"/>
  <c r="E48" i="14"/>
  <c r="A6" i="14"/>
  <c r="A7" i="14"/>
  <c r="A8" i="14"/>
  <c r="A9" i="14"/>
  <c r="A10" i="14"/>
  <c r="A11" i="14"/>
  <c r="A12" i="14"/>
  <c r="A13" i="14"/>
  <c r="A14" i="14"/>
  <c r="A15" i="14"/>
  <c r="A16" i="14"/>
  <c r="A17" i="14"/>
  <c r="A18" i="14"/>
  <c r="A37" i="14"/>
  <c r="A40" i="14"/>
  <c r="A41" i="14"/>
  <c r="A42" i="14"/>
  <c r="A43" i="14"/>
  <c r="A44" i="14"/>
  <c r="A45" i="14"/>
  <c r="A49" i="14"/>
  <c r="A50" i="14"/>
  <c r="A51" i="14"/>
  <c r="A53" i="14"/>
  <c r="A54" i="14"/>
  <c r="A55" i="14"/>
  <c r="A57" i="14"/>
  <c r="A58" i="14"/>
  <c r="A59" i="14"/>
  <c r="A61" i="14"/>
  <c r="A62" i="14"/>
  <c r="A63" i="14"/>
  <c r="A6" i="22"/>
  <c r="A7" i="22"/>
  <c r="A8" i="22"/>
  <c r="A9" i="22"/>
  <c r="A10" i="22"/>
  <c r="A11" i="22"/>
  <c r="A12" i="22"/>
  <c r="A13" i="22"/>
  <c r="A14" i="22"/>
  <c r="A15" i="22"/>
  <c r="A16" i="22"/>
  <c r="A17" i="22"/>
  <c r="A18" i="22"/>
  <c r="A19" i="22"/>
  <c r="A20" i="22"/>
  <c r="E24" i="21"/>
  <c r="A58" i="27"/>
  <c r="A59" i="27"/>
  <c r="A60" i="27"/>
  <c r="A61" i="27"/>
  <c r="A62" i="27"/>
  <c r="A63" i="27"/>
  <c r="A64" i="27"/>
  <c r="D8" i="2"/>
  <c r="C16" i="2"/>
  <c r="C17" i="2"/>
  <c r="C18" i="2"/>
  <c r="C19" i="2"/>
  <c r="C20" i="2"/>
  <c r="C21" i="2"/>
  <c r="C22" i="2"/>
  <c r="C23" i="2"/>
  <c r="C24" i="2"/>
  <c r="A5" i="17"/>
  <c r="A6" i="17"/>
  <c r="A7" i="17"/>
  <c r="A8" i="17"/>
  <c r="A9" i="17"/>
  <c r="A10" i="17"/>
  <c r="A11" i="17"/>
  <c r="A12" i="17"/>
  <c r="A13" i="17"/>
  <c r="A14" i="17"/>
  <c r="A15" i="17"/>
  <c r="A16" i="17"/>
  <c r="A17" i="17"/>
  <c r="A18" i="17"/>
  <c r="A19" i="17"/>
  <c r="A20" i="17"/>
  <c r="A21" i="17"/>
  <c r="A22" i="17"/>
  <c r="A187" i="17"/>
  <c r="A188" i="17"/>
  <c r="A189" i="17"/>
  <c r="A190" i="17"/>
  <c r="E19" i="14"/>
  <c r="F19" i="14"/>
  <c r="G19" i="14"/>
  <c r="H19" i="14"/>
  <c r="I19" i="14"/>
  <c r="J19" i="14"/>
  <c r="K19" i="14"/>
  <c r="L19" i="14"/>
  <c r="M19" i="14"/>
  <c r="N19" i="14"/>
  <c r="O19" i="14"/>
  <c r="P19" i="14"/>
  <c r="A23" i="14"/>
  <c r="B23" i="14"/>
  <c r="C23" i="14"/>
  <c r="D23" i="14"/>
  <c r="A24" i="14"/>
  <c r="B24" i="14"/>
  <c r="C24" i="14"/>
  <c r="D24" i="14"/>
  <c r="A25" i="14"/>
  <c r="B25" i="14"/>
  <c r="C25" i="14"/>
  <c r="D25" i="14"/>
  <c r="A26" i="14"/>
  <c r="B26" i="14"/>
  <c r="C26" i="14"/>
  <c r="D26" i="14"/>
  <c r="A27" i="14"/>
  <c r="B27" i="14"/>
  <c r="C27" i="14"/>
  <c r="D27" i="14"/>
  <c r="A28" i="14"/>
  <c r="B28" i="14"/>
  <c r="C28" i="14"/>
  <c r="D28" i="14"/>
  <c r="A29" i="14"/>
  <c r="B29" i="14"/>
  <c r="C29" i="14"/>
  <c r="D29" i="14"/>
  <c r="A30" i="14"/>
  <c r="B30" i="14"/>
  <c r="C30" i="14"/>
  <c r="D30" i="14"/>
  <c r="A31" i="14"/>
  <c r="B31" i="14"/>
  <c r="C31" i="14"/>
  <c r="D31" i="14"/>
  <c r="A32" i="14"/>
  <c r="B32" i="14"/>
  <c r="C32" i="14"/>
  <c r="D32" i="14"/>
  <c r="A33" i="14"/>
  <c r="B33" i="14"/>
  <c r="C33" i="14"/>
  <c r="D33" i="14"/>
  <c r="A34" i="14"/>
  <c r="B34" i="14"/>
  <c r="C34" i="14"/>
  <c r="D34" i="14"/>
  <c r="A35" i="14"/>
  <c r="B35" i="14"/>
  <c r="C35" i="14"/>
  <c r="D35" i="14"/>
  <c r="A36" i="14"/>
  <c r="B36" i="14"/>
  <c r="C36" i="14"/>
  <c r="D36" i="14"/>
  <c r="B37" i="14"/>
  <c r="C37" i="14"/>
  <c r="D37" i="14"/>
  <c r="Q40" i="14"/>
  <c r="Q41" i="14"/>
  <c r="Q42" i="14"/>
  <c r="Q43" i="14"/>
  <c r="Q44" i="14"/>
  <c r="Q45" i="14"/>
  <c r="E53" i="14"/>
  <c r="F53" i="14"/>
  <c r="G53" i="14"/>
  <c r="H53" i="14"/>
  <c r="I53" i="14"/>
  <c r="J53" i="14"/>
  <c r="K53" i="14"/>
  <c r="L53" i="14"/>
  <c r="M53" i="14"/>
  <c r="N53" i="14"/>
  <c r="O53" i="14"/>
  <c r="P53" i="14"/>
  <c r="Q53" i="14"/>
  <c r="G54" i="14"/>
  <c r="J54" i="14"/>
  <c r="M54" i="14"/>
  <c r="P54" i="14"/>
  <c r="Q54" i="14"/>
  <c r="E55" i="14"/>
  <c r="J57" i="14"/>
  <c r="M57" i="14"/>
  <c r="M61" i="14" s="1"/>
  <c r="M65" i="14" s="1"/>
  <c r="J61" i="14"/>
  <c r="J65" i="14" s="1"/>
  <c r="A65" i="14"/>
  <c r="A66" i="14"/>
  <c r="A67" i="14"/>
  <c r="E74" i="14"/>
  <c r="F74" i="14"/>
  <c r="G74" i="14"/>
  <c r="H74" i="14"/>
  <c r="I74" i="14"/>
  <c r="E79" i="14"/>
  <c r="A88" i="14"/>
  <c r="A89" i="14"/>
  <c r="A90" i="14"/>
  <c r="A91" i="14"/>
  <c r="A92" i="14"/>
  <c r="A93" i="14"/>
  <c r="A24" i="3"/>
  <c r="A25" i="3"/>
  <c r="A26" i="3"/>
  <c r="A27" i="3"/>
  <c r="A28" i="3"/>
  <c r="A29" i="3"/>
  <c r="A30" i="3"/>
  <c r="A31" i="3"/>
  <c r="A32" i="3"/>
  <c r="A33" i="3"/>
  <c r="A34" i="3"/>
  <c r="A35" i="3"/>
  <c r="A36" i="3"/>
  <c r="A37" i="3"/>
  <c r="D35" i="4"/>
  <c r="D36" i="4"/>
  <c r="D37" i="4" s="1"/>
  <c r="D38" i="4" s="1"/>
  <c r="D39" i="4" s="1"/>
  <c r="I5" i="4"/>
  <c r="I6" i="4"/>
  <c r="I8" i="4"/>
  <c r="I9" i="4"/>
  <c r="I10" i="4"/>
  <c r="I11" i="4"/>
  <c r="I12" i="4"/>
  <c r="I13" i="4"/>
  <c r="I14" i="4"/>
  <c r="I15" i="4"/>
  <c r="I16" i="4"/>
  <c r="I17" i="4"/>
  <c r="I18" i="4"/>
  <c r="I19" i="4"/>
  <c r="I20" i="4"/>
  <c r="I21" i="4"/>
  <c r="I22" i="4"/>
  <c r="I23" i="4"/>
  <c r="I24" i="4"/>
  <c r="I25" i="4"/>
  <c r="I26" i="4"/>
  <c r="I49" i="14" l="1"/>
  <c r="I57" i="14" s="1"/>
  <c r="I61" i="14" s="1"/>
  <c r="I65" i="14" s="1"/>
  <c r="G49" i="14"/>
  <c r="G57" i="14" s="1"/>
  <c r="G61" i="14" s="1"/>
  <c r="G65" i="14" s="1"/>
  <c r="G50" i="14"/>
  <c r="E73" i="14" s="1"/>
  <c r="P49" i="14"/>
  <c r="P57" i="14" s="1"/>
  <c r="P61" i="14" s="1"/>
  <c r="P65" i="14" s="1"/>
  <c r="H49" i="14"/>
  <c r="H57" i="14"/>
  <c r="H61" i="14" s="1"/>
  <c r="H65" i="14" s="1"/>
  <c r="J50" i="14"/>
  <c r="G58" i="14"/>
  <c r="G62" i="14" s="1"/>
  <c r="E57" i="14"/>
  <c r="E61" i="14" s="1"/>
  <c r="E65" i="14" s="1"/>
  <c r="M50" i="14"/>
  <c r="K57" i="14"/>
  <c r="M58" i="14"/>
  <c r="G73" i="14"/>
  <c r="E51" i="14" l="1"/>
  <c r="E59" i="14" s="1"/>
  <c r="E63" i="14" s="1"/>
  <c r="E67" i="14" s="1"/>
  <c r="P50" i="14"/>
  <c r="H73" i="14" s="1"/>
  <c r="Q49" i="14"/>
  <c r="G66" i="14"/>
  <c r="E75" i="14"/>
  <c r="E76" i="14"/>
  <c r="J58" i="14"/>
  <c r="J62" i="14" s="1"/>
  <c r="F73" i="14"/>
  <c r="I73" i="14" s="1"/>
  <c r="Q57" i="14"/>
  <c r="K61" i="14"/>
  <c r="M62" i="14"/>
  <c r="P58" i="14" l="1"/>
  <c r="P62" i="14" s="1"/>
  <c r="Q50" i="14"/>
  <c r="P66" i="14"/>
  <c r="H75" i="14"/>
  <c r="H76" i="14" s="1"/>
  <c r="Q58" i="14"/>
  <c r="J66" i="14"/>
  <c r="F75" i="14"/>
  <c r="F76" i="14"/>
  <c r="Q61" i="14"/>
  <c r="K65" i="14"/>
  <c r="Q65" i="14" s="1"/>
  <c r="M66" i="14"/>
  <c r="Q66" i="14" s="1"/>
  <c r="Q62" i="14"/>
  <c r="G75" i="14"/>
  <c r="I75" i="14" l="1"/>
  <c r="I76" i="14" s="1"/>
  <c r="G76" i="1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Dawn Mahan</author>
    <author>Danielle Haakmat</author>
  </authors>
  <commentList>
    <comment ref="A1" authorId="0" shapeId="0" xr:uid="{00000000-0006-0000-0300-000001000000}">
      <text>
        <r>
          <rPr>
            <b/>
            <sz val="9"/>
            <color rgb="FF000000"/>
            <rFont val="Arial"/>
            <family val="2"/>
          </rPr>
          <t xml:space="preserve">Similar to the PMI Scope Statement </t>
        </r>
        <r>
          <rPr>
            <sz val="9"/>
            <color rgb="FF000000"/>
            <rFont val="Arial"/>
            <family val="2"/>
          </rPr>
          <t xml:space="preserve">Definition (PMBOK, 4th Ed.)
</t>
        </r>
        <r>
          <rPr>
            <sz val="9"/>
            <color rgb="FF000000"/>
            <rFont val="Arial"/>
            <family val="2"/>
          </rPr>
          <t xml:space="preserve">The narrative description of the project scope, including major 
</t>
        </r>
        <r>
          <rPr>
            <sz val="9"/>
            <color rgb="FF000000"/>
            <rFont val="Arial"/>
            <family val="2"/>
          </rPr>
          <t xml:space="preserve">deliverables, project assumptions, project constraints, and a description of work, that provides a documented 
</t>
        </r>
        <r>
          <rPr>
            <sz val="9"/>
            <color rgb="FF000000"/>
            <rFont val="Arial"/>
            <family val="2"/>
          </rPr>
          <t xml:space="preserve">basis for making future project decisions and for conﬁ rming or developing a common understanding of project 
</t>
        </r>
        <r>
          <rPr>
            <sz val="9"/>
            <color rgb="FF000000"/>
            <rFont val="Arial"/>
            <family val="2"/>
          </rPr>
          <t xml:space="preserve">scope among the stakeholders. </t>
        </r>
      </text>
    </comment>
    <comment ref="A67" authorId="1" shapeId="0" xr:uid="{00000000-0006-0000-0300-000002000000}">
      <text>
        <r>
          <rPr>
            <sz val="8"/>
            <color indexed="81"/>
            <rFont val="Tahoma"/>
            <family val="2"/>
          </rPr>
          <t xml:space="preserve">The individual responsible for managing the project.
</t>
        </r>
      </text>
    </comment>
    <comment ref="A68" authorId="1" shapeId="0" xr:uid="{00000000-0006-0000-0300-000003000000}">
      <text>
        <r>
          <rPr>
            <sz val="8"/>
            <color indexed="81"/>
            <rFont val="Tahoma"/>
            <family val="2"/>
          </rPr>
          <t>The group that is performing the work of the project under the leadership of the project manager.</t>
        </r>
      </text>
    </comment>
    <comment ref="A69" authorId="1" shapeId="0" xr:uid="{00000000-0006-0000-0300-000004000000}">
      <text>
        <r>
          <rPr>
            <sz val="8"/>
            <color indexed="81"/>
            <rFont val="Tahoma"/>
            <family val="2"/>
          </rPr>
          <t>Individuals and organizations that are actively involved in the project, or whose interests may be positively or negatively affected as a result of project execution or project completion; they may also exert influence over the project and its results.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Dawn Mahan</author>
  </authors>
  <commentList>
    <comment ref="C3" authorId="0" shapeId="0" xr:uid="{00000000-0006-0000-0800-000001000000}">
      <text>
        <r>
          <rPr>
            <sz val="9"/>
            <color indexed="81"/>
            <rFont val="Arial"/>
            <family val="2"/>
          </rPr>
          <t xml:space="preserve">Briefly describe the reason for the requested change and the benefit. </t>
        </r>
      </text>
    </comment>
    <comment ref="D3" authorId="0" shapeId="0" xr:uid="{00000000-0006-0000-0800-000002000000}">
      <text>
        <r>
          <rPr>
            <sz val="9"/>
            <color indexed="81"/>
            <rFont val="Arial"/>
            <family val="2"/>
          </rPr>
          <t>Provide a brief description of the impact of this change on this project and other projects including time, cost and resources.</t>
        </r>
      </text>
    </comment>
    <comment ref="O3" authorId="0" shapeId="0" xr:uid="{00000000-0006-0000-0800-000003000000}">
      <text>
        <r>
          <rPr>
            <b/>
            <sz val="9"/>
            <color indexed="81"/>
            <rFont val="Arial"/>
            <family val="2"/>
          </rPr>
          <t>Resources or skills required to implement the change</t>
        </r>
      </text>
    </comment>
    <comment ref="P3" authorId="0" shapeId="0" xr:uid="{00000000-0006-0000-0800-000004000000}">
      <text>
        <r>
          <rPr>
            <b/>
            <sz val="9"/>
            <color indexed="81"/>
            <rFont val="Arial"/>
            <family val="2"/>
          </rPr>
          <t xml:space="preserve">Explain the alternatives considered and the selected approach to implement the requested change.
</t>
        </r>
      </text>
    </comment>
    <comment ref="J4" authorId="0" shapeId="0" xr:uid="{00000000-0006-0000-0800-000005000000}">
      <text>
        <r>
          <rPr>
            <b/>
            <sz val="9"/>
            <color indexed="81"/>
            <rFont val="Arial"/>
            <family val="2"/>
          </rPr>
          <t>1. Awaiting Information from Requestor 
2. Analyzing Impact
3. Rejected
4. On Hold
5. Approved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tc={9D2B89F0-E350-A741-B8AD-64620AC701AA}</author>
    <author>Dawn Mahan</author>
  </authors>
  <commentList>
    <comment ref="J5" authorId="0" shapeId="0" xr:uid="{9D2B89F0-E350-A741-B8AD-64620AC701AA}">
      <text>
        <t xml:space="preserve">[Threaded comment]
Your version of Excel allows you to read this threaded comment; however, any edits to it will get removed if the file is opened in a newer version of Excel. Learn more: https://go.microsoft.com/fwlink/?linkid=870924
Comment:
    1 = 100% of a resource during this month.  .5 = 50% … fill in the right time allocation that makes sense for your resources you need across the months. </t>
      </text>
    </comment>
    <comment ref="D61" authorId="1" shapeId="0" xr:uid="{00000000-0006-0000-0A00-000001000000}">
      <text>
        <r>
          <rPr>
            <b/>
            <sz val="9"/>
            <color rgb="FF000000"/>
            <rFont val="Arial"/>
            <family val="2"/>
          </rPr>
          <t>TYPE IN THE CONTINGENCY % THAT MAKES SENSE FOR YOUR PROJECT</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Dawn Mahan</author>
  </authors>
  <commentList>
    <comment ref="C2" authorId="0" shapeId="0" xr:uid="{00000000-0006-0000-0C00-000001000000}">
      <text>
        <r>
          <rPr>
            <sz val="9"/>
            <color indexed="81"/>
            <rFont val="Arial"/>
            <family val="2"/>
          </rPr>
          <t>Briefly describe the planned approach to ensure the quality requirement is met ((e.g., Design In, Inspect)</t>
        </r>
      </text>
    </comment>
    <comment ref="E2" authorId="0" shapeId="0" xr:uid="{00000000-0006-0000-0C00-000002000000}">
      <text>
        <r>
          <rPr>
            <sz val="9"/>
            <color indexed="81"/>
            <rFont val="Arial"/>
            <family val="2"/>
          </rPr>
          <t>Briefly describe the impact if the quality requirement is not met.</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Dawn Mahan</author>
  </authors>
  <commentList>
    <comment ref="G3" authorId="0" shapeId="0" xr:uid="{00000000-0006-0000-0D00-000001000000}">
      <text>
        <r>
          <rPr>
            <b/>
            <sz val="9"/>
            <color rgb="FF000000"/>
            <rFont val="Arial"/>
            <family val="2"/>
          </rPr>
          <t>3=High, 2=Medium, 1=Low level of influence in or with your organization</t>
        </r>
      </text>
    </comment>
    <comment ref="H3" authorId="0" shapeId="0" xr:uid="{00000000-0006-0000-0D00-000002000000}">
      <text>
        <r>
          <rPr>
            <b/>
            <sz val="9"/>
            <color rgb="FF000000"/>
            <rFont val="Arial"/>
            <family val="2"/>
          </rPr>
          <t>3=High, 2=Medium, 1=Low level of impact the stakeholder could have on your project</t>
        </r>
      </text>
    </comment>
    <comment ref="I3" authorId="0" shapeId="0" xr:uid="{00000000-0006-0000-0D00-000003000000}">
      <text>
        <r>
          <rPr>
            <sz val="9"/>
            <color rgb="FF000000"/>
            <rFont val="Arial"/>
            <family val="2"/>
          </rPr>
          <t xml:space="preserve">Formula - Influence x Impact; use to ensure you have a plan for managing especially  those stakeholders with the highest influence in the organization and could have the most impact on your project first; you can chane to a 5 point scale if you have a lot of stakeholders who need to be differentiated
</t>
        </r>
      </text>
    </comment>
    <comment ref="B33" authorId="0" shapeId="0" xr:uid="{00000000-0006-0000-0D00-000004000000}">
      <text>
        <r>
          <rPr>
            <b/>
            <sz val="9"/>
            <color rgb="FF000000"/>
            <rFont val="Arial"/>
            <family val="2"/>
          </rPr>
          <t>Definition from A Guide to the Project Management Body of Knowledge (PMBOK Guide) 4th Edition published by the Project Management Institute (PMI)</t>
        </r>
        <r>
          <rPr>
            <sz val="9"/>
            <color rgb="FF000000"/>
            <rFont val="Arial"/>
            <family val="2"/>
          </rPr>
          <t xml:space="preserve">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Danielle Haakmat</author>
  </authors>
  <commentList>
    <comment ref="B2" authorId="0" shapeId="0" xr:uid="{00000000-0006-0000-1100-000001000000}">
      <text>
        <r>
          <rPr>
            <sz val="8"/>
            <color indexed="81"/>
            <rFont val="Tahoma"/>
            <family val="2"/>
          </rPr>
          <t>Statement of the risk (See examples below)</t>
        </r>
      </text>
    </comment>
    <comment ref="C2" authorId="0" shapeId="0" xr:uid="{00000000-0006-0000-1100-000002000000}">
      <text>
        <r>
          <rPr>
            <sz val="8"/>
            <color rgb="FF000000"/>
            <rFont val="Tahoma"/>
            <family val="2"/>
          </rPr>
          <t>Description of the potential impact of the risk on the project (scope, schedule, budget, etc)</t>
        </r>
      </text>
    </comment>
    <comment ref="F2" authorId="0" shapeId="0" xr:uid="{00000000-0006-0000-1100-000003000000}">
      <text>
        <r>
          <rPr>
            <sz val="8"/>
            <color indexed="81"/>
            <rFont val="Tahoma"/>
            <family val="2"/>
          </rPr>
          <t xml:space="preserve">Description of actions to prevent or reduce the likelihood of occurence or to reduce the impact </t>
        </r>
      </text>
    </comment>
    <comment ref="H2" authorId="0" shapeId="0" xr:uid="{00000000-0006-0000-1100-000004000000}">
      <text>
        <r>
          <rPr>
            <sz val="8"/>
            <color indexed="81"/>
            <rFont val="Tahoma"/>
            <family val="2"/>
          </rPr>
          <t>Person responsible for ensuring risk management plan implementation</t>
        </r>
      </text>
    </comment>
    <comment ref="J2" authorId="0" shapeId="0" xr:uid="{00000000-0006-0000-1100-000005000000}">
      <text>
        <r>
          <rPr>
            <sz val="8"/>
            <color rgb="FF000000"/>
            <rFont val="Tahoma"/>
            <family val="2"/>
          </rPr>
          <t>For easy sorting, track Active or Closed status.</t>
        </r>
      </text>
    </comment>
  </commentList>
</comments>
</file>

<file path=xl/sharedStrings.xml><?xml version="1.0" encoding="utf-8"?>
<sst xmlns="http://schemas.openxmlformats.org/spreadsheetml/2006/main" count="1309" uniqueCount="1000">
  <si>
    <t>&lt;Date&gt;</t>
    <phoneticPr fontId="4" type="noConversion"/>
  </si>
  <si>
    <t>&lt;Project Name&gt; Status Report</t>
    <phoneticPr fontId="4" type="noConversion"/>
  </si>
  <si>
    <t>Schedule expectations:</t>
    <phoneticPr fontId="9" type="noConversion"/>
  </si>
  <si>
    <t>Start</t>
    <phoneticPr fontId="9" type="noConversion"/>
  </si>
  <si>
    <t>Do</t>
    <phoneticPr fontId="9" type="noConversion"/>
  </si>
  <si>
    <t>Deliver</t>
    <phoneticPr fontId="9" type="noConversion"/>
  </si>
  <si>
    <t>Y1</t>
    <phoneticPr fontId="9" type="noConversion"/>
  </si>
  <si>
    <t>Y2</t>
    <phoneticPr fontId="9" type="noConversion"/>
  </si>
  <si>
    <t>Y3</t>
    <phoneticPr fontId="9" type="noConversion"/>
  </si>
  <si>
    <t>Ongoing</t>
    <phoneticPr fontId="9" type="noConversion"/>
  </si>
  <si>
    <t>Terms for Benefits Realization:</t>
    <phoneticPr fontId="9" type="noConversion"/>
  </si>
  <si>
    <t>Sponsor will…</t>
    <phoneticPr fontId="9" type="noConversion"/>
  </si>
  <si>
    <t>Assumptions:</t>
    <phoneticPr fontId="9" type="noConversion"/>
  </si>
  <si>
    <t>&lt;Your Project Name&gt;</t>
    <phoneticPr fontId="4" type="noConversion"/>
  </si>
  <si>
    <t>Deliverables &amp; Definitions</t>
  </si>
  <si>
    <t>Current Budget: $</t>
    <phoneticPr fontId="4" type="noConversion"/>
  </si>
  <si>
    <t>Do</t>
    <phoneticPr fontId="4" type="noConversion"/>
  </si>
  <si>
    <t>Plan+Schedule</t>
    <phoneticPr fontId="4" type="noConversion"/>
  </si>
  <si>
    <t>Plan+Schedule</t>
    <phoneticPr fontId="4" type="noConversion"/>
  </si>
  <si>
    <t>Risk</t>
    <phoneticPr fontId="4" type="noConversion"/>
  </si>
  <si>
    <t>Deliver</t>
    <phoneticPr fontId="4" type="noConversion"/>
  </si>
  <si>
    <t>Transition</t>
    <phoneticPr fontId="4" type="noConversion"/>
  </si>
  <si>
    <t>Transition</t>
    <phoneticPr fontId="4" type="noConversion"/>
  </si>
  <si>
    <t>Dawn Mahan, PMP</t>
    <phoneticPr fontId="4" type="noConversion"/>
  </si>
  <si>
    <t>Description</t>
    <phoneticPr fontId="4" type="noConversion"/>
  </si>
  <si>
    <t>Contract Signed (Date)</t>
    <phoneticPr fontId="4" type="noConversion"/>
  </si>
  <si>
    <t>Start (Date)</t>
    <phoneticPr fontId="4" type="noConversion"/>
  </si>
  <si>
    <t>End (Date)</t>
    <phoneticPr fontId="4" type="noConversion"/>
  </si>
  <si>
    <t>Amount</t>
    <phoneticPr fontId="4" type="noConversion"/>
  </si>
  <si>
    <t>Key Terms</t>
    <phoneticPr fontId="4" type="noConversion"/>
  </si>
  <si>
    <t>Approved</t>
    <phoneticPr fontId="4" type="noConversion"/>
  </si>
  <si>
    <t>Business Case</t>
    <phoneticPr fontId="9" type="noConversion"/>
  </si>
  <si>
    <t>Select</t>
    <phoneticPr fontId="4" type="noConversion"/>
  </si>
  <si>
    <t>Capital</t>
    <phoneticPr fontId="9" type="noConversion"/>
  </si>
  <si>
    <t>Expense</t>
    <phoneticPr fontId="9" type="noConversion"/>
  </si>
  <si>
    <t>Internal</t>
    <phoneticPr fontId="9" type="noConversion"/>
  </si>
  <si>
    <t>External</t>
    <phoneticPr fontId="9" type="noConversion"/>
  </si>
  <si>
    <t>Total</t>
    <phoneticPr fontId="9" type="noConversion"/>
  </si>
  <si>
    <t>Describe the approach that will be used for managing the project 
(e.g., Start &gt; Do &gt; Deliver, Six Sigma, IPECC, Phased, etc.):</t>
    <phoneticPr fontId="4" type="noConversion"/>
  </si>
  <si>
    <t>Initial Project Definition</t>
    <phoneticPr fontId="4" type="noConversion"/>
  </si>
  <si>
    <r>
      <t>·</t>
    </r>
    <r>
      <rPr>
        <sz val="7"/>
        <rFont val="Century Gothic"/>
        <family val="1"/>
      </rPr>
      <t xml:space="preserve">         </t>
    </r>
    <r>
      <rPr>
        <sz val="10"/>
        <rFont val="Century Gothic"/>
        <family val="1"/>
      </rPr>
      <t>Are there any capacity issues that need to be addressed; people, bandwidth, storage, computing power, response time, transactions?</t>
    </r>
    <phoneticPr fontId="4" type="noConversion"/>
  </si>
  <si>
    <r>
      <t>·</t>
    </r>
    <r>
      <rPr>
        <sz val="7"/>
        <rFont val="Century Gothic"/>
        <family val="1"/>
      </rPr>
      <t xml:space="preserve">         </t>
    </r>
    <r>
      <rPr>
        <sz val="10"/>
        <rFont val="Century Gothic"/>
        <family val="1"/>
      </rPr>
      <t>Will the users use it? What happens if they don’t? What do we need to do to maximize utilization?</t>
    </r>
    <phoneticPr fontId="4" type="noConversion"/>
  </si>
  <si>
    <r>
      <t>·</t>
    </r>
    <r>
      <rPr>
        <sz val="7"/>
        <rFont val="Century Gothic"/>
        <family val="1"/>
      </rPr>
      <t xml:space="preserve">         </t>
    </r>
    <r>
      <rPr>
        <sz val="10"/>
        <rFont val="Century Gothic"/>
        <family val="1"/>
      </rPr>
      <t xml:space="preserve">What other risks exist?  </t>
    </r>
    <phoneticPr fontId="4" type="noConversion"/>
  </si>
  <si>
    <r>
      <t xml:space="preserve">If necessary, revise objectives </t>
    </r>
    <r>
      <rPr>
        <i/>
        <sz val="10"/>
        <color indexed="8"/>
        <rFont val="Century Gothic"/>
        <family val="1"/>
      </rPr>
      <t>(i.e. the chosen solution(s) may necessitate adding or changing objectives in this document – prepare recommendations for Sponsor approval.)</t>
    </r>
    <phoneticPr fontId="4" type="noConversion"/>
  </si>
  <si>
    <t>Confirm that the sponsor will and is prepared to proceed to Governance</t>
    <phoneticPr fontId="4" type="noConversion"/>
  </si>
  <si>
    <t>Distribute meeting output and Sponsor decision regarding proceeding to Governance</t>
    <phoneticPr fontId="4" type="noConversion"/>
  </si>
  <si>
    <r>
      <t>·</t>
    </r>
    <r>
      <rPr>
        <sz val="7"/>
        <rFont val="Century Gothic"/>
        <family val="1"/>
      </rPr>
      <t xml:space="preserve">         </t>
    </r>
    <r>
      <rPr>
        <sz val="10"/>
        <rFont val="Century Gothic"/>
        <family val="1"/>
      </rPr>
      <t>Are there any access issues that will need to be addressed?</t>
    </r>
    <phoneticPr fontId="4" type="noConversion"/>
  </si>
  <si>
    <r>
      <t>·</t>
    </r>
    <r>
      <rPr>
        <sz val="7"/>
        <rFont val="Century Gothic"/>
        <family val="1"/>
      </rPr>
      <t xml:space="preserve">         </t>
    </r>
    <r>
      <rPr>
        <sz val="10"/>
        <rFont val="Century Gothic"/>
        <family val="1"/>
      </rPr>
      <t>How much testing/inspection has to be done (what level of quality is acceptable) and who needs to participate?</t>
    </r>
    <phoneticPr fontId="4" type="noConversion"/>
  </si>
  <si>
    <r>
      <t>·</t>
    </r>
    <r>
      <rPr>
        <sz val="7"/>
        <rFont val="Century Gothic"/>
        <family val="1"/>
      </rPr>
      <t xml:space="preserve">         </t>
    </r>
    <r>
      <rPr>
        <sz val="10"/>
        <rFont val="Century Gothic"/>
        <family val="1"/>
      </rPr>
      <t>What training needs to be developed and delivered?</t>
    </r>
    <phoneticPr fontId="4" type="noConversion"/>
  </si>
  <si>
    <r>
      <t>·</t>
    </r>
    <r>
      <rPr>
        <sz val="7"/>
        <rFont val="Century Gothic"/>
        <family val="1"/>
      </rPr>
      <t xml:space="preserve">         </t>
    </r>
    <r>
      <rPr>
        <sz val="10"/>
        <rFont val="Century Gothic"/>
        <family val="1"/>
      </rPr>
      <t>What equipment (e.g., hardware, software) or custom development may be required to implement the solution?</t>
    </r>
    <phoneticPr fontId="4" type="noConversion"/>
  </si>
  <si>
    <r>
      <t>·</t>
    </r>
    <r>
      <rPr>
        <sz val="7"/>
        <rFont val="Century Gothic"/>
        <family val="1"/>
      </rPr>
      <t xml:space="preserve">         </t>
    </r>
    <r>
      <rPr>
        <sz val="10"/>
        <rFont val="Century Gothic"/>
        <family val="1"/>
      </rPr>
      <t xml:space="preserve">What documentation is required? </t>
    </r>
    <phoneticPr fontId="4" type="noConversion"/>
  </si>
  <si>
    <t>Delivering Business Processes:</t>
    <phoneticPr fontId="4" type="noConversion"/>
  </si>
  <si>
    <r>
      <t>·</t>
    </r>
    <r>
      <rPr>
        <sz val="7"/>
        <rFont val="Century Gothic"/>
        <family val="1"/>
      </rPr>
      <t xml:space="preserve">         </t>
    </r>
    <r>
      <rPr>
        <sz val="10"/>
        <rFont val="Century Gothic"/>
        <family val="1"/>
      </rPr>
      <t>Is it new or will it change existing processes and enabling systems?</t>
    </r>
    <phoneticPr fontId="4" type="noConversion"/>
  </si>
  <si>
    <r>
      <t>·</t>
    </r>
    <r>
      <rPr>
        <sz val="7"/>
        <rFont val="Century Gothic"/>
        <family val="1"/>
      </rPr>
      <t xml:space="preserve">         </t>
    </r>
    <r>
      <rPr>
        <sz val="10"/>
        <rFont val="Century Gothic"/>
        <family val="1"/>
      </rPr>
      <t>What process functionality is being delivered (i.e., what does the process need to do)?</t>
    </r>
    <phoneticPr fontId="4" type="noConversion"/>
  </si>
  <si>
    <r>
      <t xml:space="preserve">Effective solution planning requires that the right experts be available for project-specific solution planning activities.  If the desired solution planner </t>
    </r>
    <r>
      <rPr>
        <sz val="10"/>
        <color indexed="8"/>
        <rFont val="Century Gothic"/>
        <family val="1"/>
      </rPr>
      <t>cannot participate in solution planning in the needed time frame, they should suggest a delegate.</t>
    </r>
    <phoneticPr fontId="4" type="noConversion"/>
  </si>
  <si>
    <r>
      <t xml:space="preserve">Solution planning is </t>
    </r>
    <r>
      <rPr>
        <b/>
        <sz val="10"/>
        <color indexed="8"/>
        <rFont val="Century Gothic"/>
        <family val="1"/>
      </rPr>
      <t xml:space="preserve">not </t>
    </r>
    <r>
      <rPr>
        <sz val="10"/>
        <color indexed="8"/>
        <rFont val="Century Gothic"/>
        <family val="1"/>
      </rPr>
      <t xml:space="preserve">intended to address resource requirements.  The project resource needs will depend on the solution selection.  Project resource assignments happen after the project has been authorized, funded and prioritized against other projects in the portfolio.  </t>
    </r>
    <phoneticPr fontId="4" type="noConversion"/>
  </si>
  <si>
    <r>
      <t>Note:</t>
    </r>
    <r>
      <rPr>
        <sz val="10"/>
        <color indexed="23"/>
        <rFont val="Century Gothic"/>
        <family val="1"/>
      </rPr>
      <t xml:space="preserve"> Successful solution planning requires broad input to ensure that all reasonable alternatives are considered.</t>
    </r>
  </si>
  <si>
    <t>Project Manager Guidelines</t>
    <phoneticPr fontId="4" type="noConversion"/>
  </si>
  <si>
    <t>Project Manager Guidelines</t>
    <phoneticPr fontId="4" type="noConversion"/>
  </si>
  <si>
    <t>The remainder of this workbook will guide the PM and the initial team through completion of these four steps.</t>
    <phoneticPr fontId="4" type="noConversion"/>
  </si>
  <si>
    <t>Before the Goals meeting:</t>
    <phoneticPr fontId="4" type="noConversion"/>
  </si>
  <si>
    <t>Before the Objectives meeting:</t>
    <phoneticPr fontId="4" type="noConversion"/>
  </si>
  <si>
    <r>
      <t xml:space="preserve">Based on the problem or opportunity that has been identified, list the primary goals of this project, stated as </t>
    </r>
    <r>
      <rPr>
        <b/>
        <sz val="10"/>
        <color indexed="23"/>
        <rFont val="Century Gothic"/>
        <family val="1"/>
      </rPr>
      <t xml:space="preserve">general ends toward which efforts can be directed </t>
    </r>
    <r>
      <rPr>
        <sz val="10"/>
        <color indexed="23"/>
        <rFont val="Century Gothic"/>
        <family val="1"/>
      </rPr>
      <t xml:space="preserve">(not how to get there). These should be broad statements that describe desired outcomes, and are generally not quantified. However, they should keep the scope in mind and be generally measurable. </t>
    </r>
    <r>
      <rPr>
        <i/>
        <sz val="10"/>
        <color indexed="23"/>
        <rFont val="Century Gothic"/>
        <family val="1"/>
      </rPr>
      <t>Objectives will be reviewed later, which will detail specific, measurable targets toward reaching these goals.</t>
    </r>
  </si>
  <si>
    <r>
      <t xml:space="preserve">-          </t>
    </r>
    <r>
      <rPr>
        <b/>
        <sz val="10"/>
        <color indexed="23"/>
        <rFont val="Century Gothic"/>
        <family val="1"/>
      </rPr>
      <t>Poor:</t>
    </r>
    <r>
      <rPr>
        <sz val="10"/>
        <color indexed="23"/>
        <rFont val="Century Gothic"/>
        <family val="1"/>
      </rPr>
      <t xml:space="preserve"> To provide good roads (too general)</t>
    </r>
  </si>
  <si>
    <r>
      <t xml:space="preserve">-          </t>
    </r>
    <r>
      <rPr>
        <b/>
        <sz val="10"/>
        <color indexed="23"/>
        <rFont val="Century Gothic"/>
        <family val="1"/>
      </rPr>
      <t>Better:</t>
    </r>
    <r>
      <rPr>
        <sz val="10"/>
        <color indexed="23"/>
        <rFont val="Century Gothic"/>
        <family val="1"/>
      </rPr>
      <t xml:space="preserve"> To provide road surfaces that ensure a smooth and comfortable ride for people and goods traveling in the state by automobile.</t>
    </r>
  </si>
  <si>
    <r>
      <t xml:space="preserve">-          </t>
    </r>
    <r>
      <rPr>
        <b/>
        <sz val="10"/>
        <color indexed="23"/>
        <rFont val="Century Gothic"/>
        <family val="1"/>
      </rPr>
      <t>Poor:</t>
    </r>
    <r>
      <rPr>
        <sz val="10"/>
        <color indexed="23"/>
        <rFont val="Century Gothic"/>
        <family val="1"/>
      </rPr>
      <t xml:space="preserve"> To continue to serve our customers (not challenging and doesn’t clarify the mission)</t>
    </r>
  </si>
  <si>
    <r>
      <t xml:space="preserve">-          </t>
    </r>
    <r>
      <rPr>
        <b/>
        <sz val="10"/>
        <color indexed="23"/>
        <rFont val="Century Gothic"/>
        <family val="1"/>
      </rPr>
      <t>Better:</t>
    </r>
    <r>
      <rPr>
        <sz val="10"/>
        <color indexed="23"/>
        <rFont val="Century Gothic"/>
        <family val="1"/>
      </rPr>
      <t xml:space="preserve"> To ensure safe drinking water quality for all citizens of our state and those served by public water supply systems.</t>
    </r>
  </si>
  <si>
    <t>20) What direct feedback do we already have from internal or external stakeholders, regarding the problem or opportunity and any desired solutions?</t>
    <phoneticPr fontId="4" type="noConversion"/>
  </si>
  <si>
    <t xml:space="preserve">21) What is the expected change impact of the project? For example, will any stakeholders have to do anything as a result of this project (i.e. invest time, money, change work processes, install equipment, etc.)? </t>
    <phoneticPr fontId="4" type="noConversion"/>
  </si>
  <si>
    <t>Initial Project Definition</t>
  </si>
  <si>
    <t>Document the answers</t>
    <phoneticPr fontId="4" type="noConversion"/>
  </si>
  <si>
    <t xml:space="preserve">2) What vision/strategy element does this support? </t>
    <phoneticPr fontId="4" type="noConversion"/>
  </si>
  <si>
    <t>9) What is the value of solving this problem or exploiting the opportunity? 
What is the business committing to for benefits realization from the project? Quantify where possible.</t>
    <phoneticPr fontId="4" type="noConversion"/>
  </si>
  <si>
    <t>Stakeholders &amp; Project Leadership</t>
    <phoneticPr fontId="4" type="noConversion"/>
  </si>
  <si>
    <t>Complete Transition &amp; Close the Project</t>
  </si>
  <si>
    <t>A = Accountable (the Owner – only 1 per row)</t>
    <phoneticPr fontId="4" type="noConversion"/>
  </si>
  <si>
    <t>Organization &amp; RACI Charts</t>
  </si>
  <si>
    <t>Name</t>
    <phoneticPr fontId="4" type="noConversion"/>
  </si>
  <si>
    <t>Decision By</t>
    <phoneticPr fontId="4" type="noConversion"/>
  </si>
  <si>
    <t>Approach / Alternatives Considered</t>
    <phoneticPr fontId="9" type="noConversion"/>
  </si>
  <si>
    <t>Impact Description</t>
    <phoneticPr fontId="4" type="noConversion"/>
  </si>
  <si>
    <t>Benefit / Value</t>
    <phoneticPr fontId="4" type="noConversion"/>
  </si>
  <si>
    <t>Work Effort</t>
    <phoneticPr fontId="9" type="noConversion"/>
  </si>
  <si>
    <t>Resources</t>
    <phoneticPr fontId="9" type="noConversion"/>
  </si>
  <si>
    <t>Description…</t>
    <phoneticPr fontId="9" type="noConversion"/>
  </si>
  <si>
    <t>Benefit of the change…</t>
    <phoneticPr fontId="9" type="noConversion"/>
  </si>
  <si>
    <t>Impact of the change…</t>
    <phoneticPr fontId="9" type="noConversion"/>
  </si>
  <si>
    <t>Name</t>
    <phoneticPr fontId="9" type="noConversion"/>
  </si>
  <si>
    <t>Awaiting information from requestor</t>
    <phoneticPr fontId="9" type="noConversion"/>
  </si>
  <si>
    <t>Resource Plan &amp; Budget</t>
  </si>
  <si>
    <t>&lt;--Business Days per Month (for a more accurate estimate)</t>
    <phoneticPr fontId="4" type="noConversion"/>
  </si>
  <si>
    <t>Resource Plan</t>
    <phoneticPr fontId="4" type="noConversion"/>
  </si>
  <si>
    <t>Travel expenses</t>
    <phoneticPr fontId="4" type="noConversion"/>
  </si>
  <si>
    <t>Totals</t>
    <phoneticPr fontId="4" type="noConversion"/>
  </si>
  <si>
    <t>Change Log</t>
    <phoneticPr fontId="4" type="noConversion"/>
  </si>
  <si>
    <t>Brief Description</t>
    <phoneticPr fontId="9" type="noConversion"/>
  </si>
  <si>
    <t>ID</t>
    <phoneticPr fontId="4" type="noConversion"/>
  </si>
  <si>
    <t>Status Report</t>
  </si>
  <si>
    <t>Scope brief comment if Yellow or Red</t>
    <phoneticPr fontId="4" type="noConversion"/>
  </si>
  <si>
    <t>Baseline</t>
    <phoneticPr fontId="4" type="noConversion"/>
  </si>
  <si>
    <t xml:space="preserve">Obtain final sign-off indicating acceptance of the complete project and all of the final deliverables.  </t>
    <phoneticPr fontId="4" type="noConversion"/>
  </si>
  <si>
    <t>Upon approval, this becomes the scope baseline and any changes are managed through the change management process.</t>
    <phoneticPr fontId="4" type="noConversion"/>
  </si>
  <si>
    <t>Color-code the deliverables by organization responsible for completing them for an easy visual.</t>
    <phoneticPr fontId="4" type="noConversion"/>
  </si>
  <si>
    <t>Include a checkmark on the boxes when the deliverables are completed for an easy visual on delivery status.</t>
    <phoneticPr fontId="4" type="noConversion"/>
  </si>
  <si>
    <t xml:space="preserve">Formally document acceptance of project deliverables as they are completed.  </t>
    <phoneticPr fontId="4" type="noConversion"/>
  </si>
  <si>
    <r>
      <t xml:space="preserve">Procurement Management:
</t>
    </r>
    <r>
      <rPr>
        <sz val="10"/>
        <rFont val="Century Gothic"/>
        <family val="1"/>
      </rPr>
      <t>(how purchases will be managed)</t>
    </r>
  </si>
  <si>
    <r>
      <t xml:space="preserve">Status / Progress Reporting:
</t>
    </r>
    <r>
      <rPr>
        <sz val="10"/>
        <rFont val="Century Gothic"/>
        <family val="1"/>
      </rPr>
      <t xml:space="preserve">(what types of status and progress reporting will be generated, report format, distribution and frequency) </t>
    </r>
  </si>
  <si>
    <r>
      <t xml:space="preserve">Risk Management:
</t>
    </r>
    <r>
      <rPr>
        <sz val="10"/>
        <rFont val="Century Gothic"/>
        <family val="1"/>
      </rPr>
      <t>(how risks are identified and managed)</t>
    </r>
  </si>
  <si>
    <t>Summary information:</t>
    <phoneticPr fontId="9" type="noConversion"/>
  </si>
  <si>
    <t>Date submitted:</t>
    <phoneticPr fontId="9" type="noConversion"/>
  </si>
  <si>
    <t>Resources approved:</t>
    <phoneticPr fontId="9" type="noConversion"/>
  </si>
  <si>
    <t>Benefits expected:</t>
    <phoneticPr fontId="9" type="noConversion"/>
  </si>
  <si>
    <r>
      <t xml:space="preserve">Project Management Approach: 
</t>
    </r>
    <r>
      <rPr>
        <sz val="10"/>
        <rFont val="Century Gothic"/>
        <family val="1"/>
      </rPr>
      <t>(describes the project management approach used)</t>
    </r>
  </si>
  <si>
    <r>
      <t xml:space="preserve">Issues/Actions Management:
</t>
    </r>
    <r>
      <rPr>
        <sz val="10"/>
        <rFont val="Century Gothic"/>
        <family val="1"/>
      </rPr>
      <t>(how issues, problems, action items are managed)</t>
    </r>
  </si>
  <si>
    <t xml:space="preserve">The meeting will communicate the goals, objectives and scope for the project, establish roles and responsibilities of the team members and acquaint everyone with all of the processes and procedures that will be used to manage and deliver the project. </t>
    <phoneticPr fontId="4" type="noConversion"/>
  </si>
  <si>
    <t>Scope Management Tips</t>
    <phoneticPr fontId="4" type="noConversion"/>
  </si>
  <si>
    <t>SubTotal - Labor + Non-Labor by quarter</t>
    <phoneticPr fontId="4" type="noConversion"/>
  </si>
  <si>
    <t>SubTotal - Labor + Non-Labor annual total</t>
    <phoneticPr fontId="4" type="noConversion"/>
  </si>
  <si>
    <t>NON-LABOR COSTS</t>
    <phoneticPr fontId="4" type="noConversion"/>
  </si>
  <si>
    <t>Contingency by quarter</t>
    <phoneticPr fontId="4" type="noConversion"/>
  </si>
  <si>
    <t>Total Cost Estimate</t>
    <phoneticPr fontId="4" type="noConversion"/>
  </si>
  <si>
    <t>Q1</t>
    <phoneticPr fontId="4" type="noConversion"/>
  </si>
  <si>
    <t>Q2</t>
    <phoneticPr fontId="4" type="noConversion"/>
  </si>
  <si>
    <t>Q3</t>
    <phoneticPr fontId="4" type="noConversion"/>
  </si>
  <si>
    <t>Q4</t>
    <phoneticPr fontId="4" type="noConversion"/>
  </si>
  <si>
    <t>Estimates</t>
    <phoneticPr fontId="4" type="noConversion"/>
  </si>
  <si>
    <t>Labor</t>
    <phoneticPr fontId="4" type="noConversion"/>
  </si>
  <si>
    <t>Non-Labor</t>
    <phoneticPr fontId="4" type="noConversion"/>
  </si>
  <si>
    <t>Total</t>
    <phoneticPr fontId="4" type="noConversion"/>
  </si>
  <si>
    <t>Totals</t>
    <phoneticPr fontId="4" type="noConversion"/>
  </si>
  <si>
    <t>Assumptions</t>
    <phoneticPr fontId="4" type="noConversion"/>
  </si>
  <si>
    <t>Non Labor costs include….</t>
    <phoneticPr fontId="4" type="noConversion"/>
  </si>
  <si>
    <t>#Resources</t>
    <phoneticPr fontId="4" type="noConversion"/>
  </si>
  <si>
    <t>Etc…</t>
    <phoneticPr fontId="4" type="noConversion"/>
  </si>
  <si>
    <t xml:space="preserve">Estimated labor annual total </t>
    <phoneticPr fontId="4" type="noConversion"/>
  </si>
  <si>
    <t>Estimated labor spend by month</t>
    <phoneticPr fontId="4" type="noConversion"/>
  </si>
  <si>
    <t>Estimated labor spend by quarter</t>
    <phoneticPr fontId="4" type="noConversion"/>
  </si>
  <si>
    <t>LABOR COST ESTIMATES</t>
    <phoneticPr fontId="4" type="noConversion"/>
  </si>
  <si>
    <t>Equipment</t>
    <phoneticPr fontId="4" type="noConversion"/>
  </si>
  <si>
    <t>Telephony</t>
    <phoneticPr fontId="4" type="noConversion"/>
  </si>
  <si>
    <t>Responsible</t>
    <phoneticPr fontId="4" type="noConversion"/>
  </si>
  <si>
    <t>Contingency</t>
    <phoneticPr fontId="4" type="noConversion"/>
  </si>
  <si>
    <t>Team recognition</t>
    <phoneticPr fontId="4" type="noConversion"/>
  </si>
  <si>
    <t>Supplies - Training binders, etc.</t>
    <phoneticPr fontId="4" type="noConversion"/>
  </si>
  <si>
    <t>Teambuilding and Kickoff</t>
    <phoneticPr fontId="4" type="noConversion"/>
  </si>
  <si>
    <t>PM</t>
    <phoneticPr fontId="4" type="noConversion"/>
  </si>
  <si>
    <t>Sponsor</t>
    <phoneticPr fontId="4" type="noConversion"/>
  </si>
  <si>
    <t>Estimated non-labor spend by quarter</t>
    <phoneticPr fontId="4" type="noConversion"/>
  </si>
  <si>
    <t>Estimated non-labor spend by month</t>
    <phoneticPr fontId="4" type="noConversion"/>
  </si>
  <si>
    <t>Contingency by month</t>
    <phoneticPr fontId="4" type="noConversion"/>
  </si>
  <si>
    <t>Jan</t>
    <phoneticPr fontId="4" type="noConversion"/>
  </si>
  <si>
    <t>Feb</t>
    <phoneticPr fontId="4" type="noConversion"/>
  </si>
  <si>
    <t>Communication Plan</t>
    <phoneticPr fontId="4" type="noConversion"/>
  </si>
  <si>
    <t>Steering Team:</t>
    <phoneticPr fontId="4" type="noConversion"/>
  </si>
  <si>
    <t xml:space="preserve">Brief description of the response planned </t>
    <phoneticPr fontId="4" type="noConversion"/>
  </si>
  <si>
    <r>
      <t>·</t>
    </r>
    <r>
      <rPr>
        <sz val="7"/>
        <rFont val="Century Gothic"/>
        <family val="1"/>
      </rPr>
      <t xml:space="preserve">         </t>
    </r>
    <r>
      <rPr>
        <sz val="10"/>
        <rFont val="Century Gothic"/>
        <family val="1"/>
      </rPr>
      <t>Will elements of the business need to reorganize around the delivered solution? If so, which elements?</t>
    </r>
    <phoneticPr fontId="4" type="noConversion"/>
  </si>
  <si>
    <r>
      <t>·</t>
    </r>
    <r>
      <rPr>
        <sz val="7"/>
        <rFont val="Century Gothic"/>
        <family val="1"/>
      </rPr>
      <t xml:space="preserve">         </t>
    </r>
    <r>
      <rPr>
        <sz val="10"/>
        <rFont val="Century Gothic"/>
        <family val="1"/>
      </rPr>
      <t>Will other business/functions within the company be able to use this solution?</t>
    </r>
    <phoneticPr fontId="4" type="noConversion"/>
  </si>
  <si>
    <t>By</t>
    <phoneticPr fontId="4" type="noConversion"/>
  </si>
  <si>
    <t>On-plan</t>
    <phoneticPr fontId="4" type="noConversion"/>
  </si>
  <si>
    <t>Variance Explanation (and what actions are being taken to resolve any variance):</t>
    <phoneticPr fontId="4" type="noConversion"/>
  </si>
  <si>
    <t>SubTotal - Labor + Non-Labor by month</t>
    <phoneticPr fontId="4" type="noConversion"/>
  </si>
  <si>
    <t>Estimated non-labor annual total</t>
    <phoneticPr fontId="4" type="noConversion"/>
  </si>
  <si>
    <t>&lt;Name of Deliverable Owner&gt;</t>
    <phoneticPr fontId="4" type="noConversion"/>
  </si>
  <si>
    <t xml:space="preserve">Senior Management awareness or status updates as needed </t>
    <phoneticPr fontId="4" type="noConversion"/>
  </si>
  <si>
    <t>Review Stakeholder Analysis to ensure all audiences are considered</t>
    <phoneticPr fontId="4" type="noConversion"/>
  </si>
  <si>
    <t>Stakeholder Satisfaction Surveys</t>
    <phoneticPr fontId="4" type="noConversion"/>
  </si>
  <si>
    <t>General awareness emails, marketing, newsletter, open forums/fairs, etc.</t>
    <phoneticPr fontId="4" type="noConversion"/>
  </si>
  <si>
    <t>Communications to Consider</t>
    <phoneticPr fontId="4" type="noConversion"/>
  </si>
  <si>
    <t xml:space="preserve">Sponsor </t>
    <phoneticPr fontId="4" type="noConversion"/>
  </si>
  <si>
    <t>PM to create agenda and facilitate</t>
    <phoneticPr fontId="4" type="noConversion"/>
  </si>
  <si>
    <t>All current and future project team members</t>
    <phoneticPr fontId="4" type="noConversion"/>
  </si>
  <si>
    <t>Meeting</t>
    <phoneticPr fontId="4" type="noConversion"/>
  </si>
  <si>
    <t>Mar</t>
    <phoneticPr fontId="4" type="noConversion"/>
  </si>
  <si>
    <t>Day Rate</t>
    <phoneticPr fontId="4" type="noConversion"/>
  </si>
  <si>
    <t>Project Kick-off Meeting Agenda</t>
    <phoneticPr fontId="4" type="noConversion"/>
  </si>
  <si>
    <t>CC:</t>
    <phoneticPr fontId="4" type="noConversion"/>
  </si>
  <si>
    <t>Open</t>
    <phoneticPr fontId="0" type="noConversion"/>
  </si>
  <si>
    <t>Closed</t>
    <phoneticPr fontId="0" type="noConversion"/>
  </si>
  <si>
    <t>Status Report Submitted to:</t>
    <phoneticPr fontId="4" type="noConversion"/>
  </si>
  <si>
    <t>Sep</t>
  </si>
  <si>
    <t>Oct</t>
  </si>
  <si>
    <t>Nov</t>
  </si>
  <si>
    <t>Dec</t>
  </si>
  <si>
    <t>Project Manager</t>
    <phoneticPr fontId="4" type="noConversion"/>
  </si>
  <si>
    <t>Org</t>
    <phoneticPr fontId="4" type="noConversion"/>
  </si>
  <si>
    <t>ID</t>
    <phoneticPr fontId="4" type="noConversion"/>
  </si>
  <si>
    <r>
      <t xml:space="preserve">Projected End </t>
    </r>
    <r>
      <rPr>
        <b/>
        <i/>
        <sz val="10"/>
        <rFont val="Century Gothic"/>
        <family val="1"/>
      </rPr>
      <t>(Baselined)</t>
    </r>
    <r>
      <rPr>
        <b/>
        <sz val="10"/>
        <rFont val="Century Gothic"/>
        <family val="1"/>
      </rPr>
      <t>:</t>
    </r>
    <phoneticPr fontId="4" type="noConversion"/>
  </si>
  <si>
    <t>Organization Level 3:</t>
    <phoneticPr fontId="4" type="noConversion"/>
  </si>
  <si>
    <t>Insert a brief description of the top few issues</t>
    <phoneticPr fontId="4" type="noConversion"/>
  </si>
  <si>
    <t>During the meeting:</t>
  </si>
  <si>
    <t>Close Date</t>
  </si>
  <si>
    <t>Resource Plan &amp; Budget</t>
    <phoneticPr fontId="4" type="noConversion"/>
  </si>
  <si>
    <t xml:space="preserve">As of:  </t>
    <phoneticPr fontId="4" type="noConversion"/>
  </si>
  <si>
    <t xml:space="preserve">Sponsor: </t>
    <phoneticPr fontId="4" type="noConversion"/>
  </si>
  <si>
    <t xml:space="preserve">Steering Team: </t>
    <phoneticPr fontId="4" type="noConversion"/>
  </si>
  <si>
    <t>Internal Team Meetings</t>
    <phoneticPr fontId="4" type="noConversion"/>
  </si>
  <si>
    <t>Project SharePoint</t>
    <phoneticPr fontId="4" type="noConversion"/>
  </si>
  <si>
    <t>The Project Management Plan provides the specific approach to deliverables management and sign-off for a given project.</t>
  </si>
  <si>
    <t>Contingency annual total</t>
    <phoneticPr fontId="4" type="noConversion"/>
  </si>
  <si>
    <t>GRAND TOTAL ESTIMATED COSTS WITH CONTINGENCY</t>
    <phoneticPr fontId="4" type="noConversion"/>
  </si>
  <si>
    <t>Total Costs by Month</t>
    <phoneticPr fontId="4" type="noConversion"/>
  </si>
  <si>
    <t>Total Costs by Quarter</t>
    <phoneticPr fontId="4" type="noConversion"/>
  </si>
  <si>
    <t>Organization Level 1:</t>
    <phoneticPr fontId="4" type="noConversion"/>
  </si>
  <si>
    <t xml:space="preserve">Number: </t>
    <phoneticPr fontId="4" type="noConversion"/>
  </si>
  <si>
    <t xml:space="preserve">Sponsor:  </t>
    <phoneticPr fontId="4" type="noConversion"/>
  </si>
  <si>
    <t>Start Date:</t>
    <phoneticPr fontId="4" type="noConversion"/>
  </si>
  <si>
    <t>Brief explanation of current and next milestone/deliverable</t>
    <phoneticPr fontId="4" type="noConversion"/>
  </si>
  <si>
    <t>Green</t>
    <phoneticPr fontId="4" type="noConversion"/>
  </si>
  <si>
    <t>Technology:</t>
  </si>
  <si>
    <t>Capacity:</t>
  </si>
  <si>
    <t>Risk Management:</t>
  </si>
  <si>
    <t>Cost:</t>
  </si>
  <si>
    <t>In the following grid, list the possible alternatives (along with benefits, risks, and a conceptual estimate). Include non-capital alternatives and the “do nothing” alternative.</t>
  </si>
  <si>
    <t>#</t>
  </si>
  <si>
    <t>Solution</t>
  </si>
  <si>
    <t>Benefits</t>
  </si>
  <si>
    <t>Chosen Solution</t>
  </si>
  <si>
    <t>Summarize the chosen solution(s), and why they were selected:</t>
  </si>
  <si>
    <t xml:space="preserve">Others (add as needed): </t>
  </si>
  <si>
    <t xml:space="preserve">Schedule meeting to discuss Objectives </t>
  </si>
  <si>
    <t>Risks</t>
  </si>
  <si>
    <t>Conceptual Estimate</t>
  </si>
  <si>
    <t>Once</t>
    <phoneticPr fontId="4" type="noConversion"/>
  </si>
  <si>
    <t>project task and issue tracking</t>
    <phoneticPr fontId="4" type="noConversion"/>
  </si>
  <si>
    <t>Delivery Review - X</t>
    <phoneticPr fontId="4" type="noConversion"/>
  </si>
  <si>
    <t>Review X deliverable</t>
    <phoneticPr fontId="4" type="noConversion"/>
  </si>
  <si>
    <t>Pre-read and meeting</t>
    <phoneticPr fontId="4" type="noConversion"/>
  </si>
  <si>
    <t>Once</t>
    <phoneticPr fontId="4" type="noConversion"/>
  </si>
  <si>
    <t xml:space="preserve">List the chosen solution(s) and the roles required  </t>
  </si>
  <si>
    <t>Resource</t>
    <phoneticPr fontId="4" type="noConversion"/>
  </si>
  <si>
    <t>Role</t>
    <phoneticPr fontId="4" type="noConversion"/>
  </si>
  <si>
    <t>Apr</t>
  </si>
  <si>
    <t>May</t>
  </si>
  <si>
    <t>Jun</t>
  </si>
  <si>
    <t>Jul</t>
  </si>
  <si>
    <t>Aug</t>
  </si>
  <si>
    <t>Organization Level 2:</t>
    <phoneticPr fontId="4" type="noConversion"/>
  </si>
  <si>
    <t>After the meeting:</t>
  </si>
  <si>
    <t>- Reviewing SMART guidelines for writing objectives</t>
  </si>
  <si>
    <t>Communicate (and modify, as appropriate) draft Objectives</t>
  </si>
  <si>
    <t>After the Objectives meeting:</t>
  </si>
  <si>
    <t>Send/review goals and objectives to appropriate audience and receive feedback (up to two rounds)</t>
  </si>
  <si>
    <t>Finalize objectives</t>
  </si>
  <si>
    <t>Schedule the meeting for Step 3: Generate Alternatives</t>
  </si>
  <si>
    <t>Examples of well-written and poorly written goals are:</t>
  </si>
  <si>
    <t>Make sure the Project Sponsor is aware that solution planning is in progress and has an opportunity to offer comments.</t>
  </si>
  <si>
    <t>Brainstorm possible solutions to achieve the defined goals and objectives</t>
  </si>
  <si>
    <t xml:space="preserve">Identify, from Project Sponsor and Requester, who should be involved in the decision-making process </t>
  </si>
  <si>
    <t xml:space="preserve">Team Guidelines </t>
  </si>
  <si>
    <t>List the goals for this project in a bulleted list format:</t>
  </si>
  <si>
    <t>Which areas of expertise need to participate in solution planning (you may first need to consult with various solution planning resources)</t>
  </si>
  <si>
    <t xml:space="preserve">18) Who are all the internal and external stakeholders that may be impacted (positively or negatively) if this problem or opportunity is addressed? </t>
  </si>
  <si>
    <t>Security:</t>
  </si>
  <si>
    <t>When assembling the Solution Planning team, be sure to consider :</t>
  </si>
  <si>
    <t>Contractor staff security badges returned / site access terminated.</t>
  </si>
  <si>
    <t>The role of the solution planner is to:</t>
  </si>
  <si>
    <t>Understand all impacts</t>
  </si>
  <si>
    <t>Consider all alternatives</t>
  </si>
  <si>
    <t>Fairly evaluate all alternatives</t>
  </si>
  <si>
    <t>[Enter add'l Role]</t>
  </si>
  <si>
    <t>R = Responsible (the Do-ers)</t>
  </si>
  <si>
    <t>Consider the size and complexity of the project and decide how many meetings goal deliberation should require (and whether goals and objectives can be covered in one meeting). Tailor the steps below accordingly.</t>
  </si>
  <si>
    <t>Prepare for the meeting by:</t>
  </si>
  <si>
    <t>- Creating an agenda</t>
  </si>
  <si>
    <t>During the Goals meeting:</t>
  </si>
  <si>
    <t xml:space="preserve"> </t>
  </si>
  <si>
    <t>Communicate/discuss problem as identified in Step 1</t>
  </si>
  <si>
    <t>Discuss &amp; modify draft goals</t>
  </si>
  <si>
    <t>After the Goals meeting:</t>
  </si>
  <si>
    <t>Update this document with agreed-upon, prioritized goals</t>
  </si>
  <si>
    <t>Priorities &amp; Options</t>
  </si>
  <si>
    <t>Stakeholders &amp; Steering Team</t>
  </si>
  <si>
    <t>During the Objectives meeting:</t>
  </si>
  <si>
    <t>Step 3: Generate Alternatives</t>
  </si>
  <si>
    <t>Team Guidelines</t>
  </si>
  <si>
    <t>Analysis Considerations</t>
  </si>
  <si>
    <t>Alternatives</t>
  </si>
  <si>
    <t>Step 4: Determine Solution(s) and Approach</t>
  </si>
  <si>
    <t>Project Manager Checklist</t>
  </si>
  <si>
    <t>Before the meeting:</t>
  </si>
  <si>
    <t>- Creating initial draft of objectives (team will modify during meeting)</t>
  </si>
  <si>
    <t>Project Kick-off</t>
  </si>
  <si>
    <t>Communicate project goals and objectives, scope, roles, delivery procedures to be used.</t>
  </si>
  <si>
    <t>Team Status/Action</t>
  </si>
  <si>
    <t xml:space="preserve">Status Reporting </t>
  </si>
  <si>
    <t>project sponsor / steering team lead reporting</t>
  </si>
  <si>
    <t>List the objectives below:</t>
  </si>
  <si>
    <t>7) Is the need driven by an external customer or governmental organization? If so, what are the drivers?</t>
  </si>
  <si>
    <t>8) What is the scope of the problem or opportunity; site, regional, global?</t>
  </si>
  <si>
    <t>11) What are the target returns on investment for this initiative?</t>
  </si>
  <si>
    <t>12) What is the cost of not doing the solution, or being deficient in the desired functionality? Quantify where possible.</t>
  </si>
  <si>
    <t>14) Are there any hard constraints around cost or time (i.e. an investment target or cap, and/or statutory or critical requirements for completion date), or special time sensitivities we need to be aware of?</t>
  </si>
  <si>
    <t>Process</t>
  </si>
  <si>
    <t>In Scope</t>
  </si>
  <si>
    <t>Clearly define what is in scope for the project.  Please include any process changes that are in scope.</t>
  </si>
  <si>
    <t>Out of Scope</t>
  </si>
  <si>
    <t>Deliverables/Documentation</t>
  </si>
  <si>
    <t>Financial</t>
  </si>
  <si>
    <t>Project Success</t>
  </si>
  <si>
    <t>RACI Chart</t>
  </si>
  <si>
    <t>Sponsor</t>
  </si>
  <si>
    <t xml:space="preserve">Steering Team </t>
  </si>
  <si>
    <t>List project roles and key contacts.  Modify as required for your project.</t>
  </si>
  <si>
    <t>Role</t>
  </si>
  <si>
    <t>Project Sponsor</t>
  </si>
  <si>
    <t>Technical Risks</t>
  </si>
  <si>
    <t xml:space="preserve">Project Manager: </t>
  </si>
  <si>
    <t>22) Is there any additional value to internal or external stakeholders beyond what was already mentioned (i.e. can they use the solution for other purposes)?</t>
  </si>
  <si>
    <t>Table of Contents</t>
  </si>
  <si>
    <t>Overview of the Business/IT Solution Planning Process</t>
  </si>
  <si>
    <t>Step 1: Define the Problem or Opportunity</t>
  </si>
  <si>
    <t>Problem Definition</t>
  </si>
  <si>
    <t>Project Value, Benefits, and Cost</t>
  </si>
  <si>
    <t>Describe major constraints associated with the project in terms of time, cost, and scope/quality.  Constraints limit the options of the project team.  They may affect the performance of the project (e.g., any factor that affects when an activity can be scheduled).</t>
  </si>
  <si>
    <t>Project Organization</t>
  </si>
  <si>
    <t>Steering Team Members</t>
  </si>
  <si>
    <t>Project Team</t>
  </si>
  <si>
    <t>Date:</t>
  </si>
  <si>
    <t xml:space="preserve">Name: </t>
  </si>
  <si>
    <t>Title:</t>
  </si>
  <si>
    <t>Attachments:</t>
  </si>
  <si>
    <t>Progress Curve Charts</t>
  </si>
  <si>
    <t>Time:</t>
  </si>
  <si>
    <t>Where:</t>
  </si>
  <si>
    <t>Invitees:</t>
  </si>
  <si>
    <t>AGENDA TOPICS</t>
  </si>
  <si>
    <t>Introductions</t>
  </si>
  <si>
    <t>Purpose:</t>
  </si>
  <si>
    <t>Kick Off Agenda</t>
  </si>
  <si>
    <t>Communication Deliverable</t>
  </si>
  <si>
    <t>Delivery Method</t>
  </si>
  <si>
    <t>Delivery Frequency</t>
  </si>
  <si>
    <t>Document Revision History</t>
  </si>
  <si>
    <t>Date</t>
  </si>
  <si>
    <t>Project Status Reports (formal or email – consider audience needs and preferences)</t>
  </si>
  <si>
    <t>Status reports from team to Project Manager (via time reporting and informal updates)</t>
  </si>
  <si>
    <t>Problem Definition/Strategic Fit</t>
  </si>
  <si>
    <t>Enterprise</t>
  </si>
  <si>
    <t>Originator</t>
  </si>
  <si>
    <t>Status</t>
  </si>
  <si>
    <t>Cost</t>
  </si>
  <si>
    <t>Change Log</t>
  </si>
  <si>
    <t>Item &amp; Description (original and updates)</t>
  </si>
  <si>
    <t>Owner</t>
  </si>
  <si>
    <t xml:space="preserve">Requester(s): </t>
  </si>
  <si>
    <t>Schedule Variance % (SV%):</t>
  </si>
  <si>
    <t>Actual Cost: $</t>
  </si>
  <si>
    <t>Cost Performance Index (CPI):</t>
  </si>
  <si>
    <t>Cost Variance (CV):</t>
  </si>
  <si>
    <t xml:space="preserve">Current Estimate at Completion (EAC): $    </t>
  </si>
  <si>
    <t>Supporting Details</t>
  </si>
  <si>
    <t>** Also attach progress curve charts</t>
  </si>
  <si>
    <t>Clearly define what is not in scope for the project.  Note that all items clearly not listed as in scope are out of scope.</t>
  </si>
  <si>
    <t>High Level Milestone &amp; Gate Schedule</t>
  </si>
  <si>
    <t>Lessons Learned</t>
  </si>
  <si>
    <t>Milestone/Gate</t>
  </si>
  <si>
    <t>Schedule</t>
  </si>
  <si>
    <t>C = Consult (before doing)</t>
  </si>
  <si>
    <t>I = Inform (after doing)</t>
  </si>
  <si>
    <t>Legend:</t>
  </si>
  <si>
    <t>Impact Severity:</t>
  </si>
  <si>
    <t>Likelihood of Occurrence:</t>
  </si>
  <si>
    <t>Response Type:</t>
  </si>
  <si>
    <t>Risk Description</t>
  </si>
  <si>
    <t>• Will implementation require conversion of data, either in existing systems or in paper form?</t>
  </si>
  <si>
    <t xml:space="preserve">• How many existing system must the new system interface with? </t>
  </si>
  <si>
    <t>HIGH - Unavoidable or very likely to occur</t>
  </si>
  <si>
    <t xml:space="preserve">MEDIUM  - Likely to occur and manageable </t>
  </si>
  <si>
    <t>LOW - Limited potential to occur</t>
  </si>
  <si>
    <t>Mitigate - reduce the probability or impact</t>
  </si>
  <si>
    <t>Schedule Risks</t>
  </si>
  <si>
    <t>Step 2: Deliberate Goals and Objectives</t>
  </si>
  <si>
    <t>Goals</t>
  </si>
  <si>
    <t>Who Will Address:</t>
  </si>
  <si>
    <r>
      <t>1)</t>
    </r>
    <r>
      <rPr>
        <sz val="7"/>
        <rFont val="Century Gothic"/>
        <family val="1"/>
      </rPr>
      <t xml:space="preserve">      </t>
    </r>
    <r>
      <rPr>
        <sz val="10"/>
        <rFont val="Century Gothic"/>
        <family val="1"/>
      </rPr>
      <t>Define the Problem or Opportunity</t>
    </r>
  </si>
  <si>
    <r>
      <t>2)</t>
    </r>
    <r>
      <rPr>
        <sz val="7"/>
        <rFont val="Century Gothic"/>
        <family val="1"/>
      </rPr>
      <t xml:space="preserve">      </t>
    </r>
    <r>
      <rPr>
        <sz val="10"/>
        <rFont val="Century Gothic"/>
        <family val="1"/>
      </rPr>
      <t>Deliberate Goals and Objectives</t>
    </r>
  </si>
  <si>
    <t>Target Audience</t>
  </si>
  <si>
    <r>
      <t>3)</t>
    </r>
    <r>
      <rPr>
        <sz val="7"/>
        <rFont val="Century Gothic"/>
        <family val="1"/>
      </rPr>
      <t xml:space="preserve">      </t>
    </r>
    <r>
      <rPr>
        <sz val="10"/>
        <rFont val="Century Gothic"/>
        <family val="1"/>
      </rPr>
      <t xml:space="preserve">Generate Alternatives </t>
    </r>
  </si>
  <si>
    <r>
      <t>4)</t>
    </r>
    <r>
      <rPr>
        <sz val="7"/>
        <rFont val="Century Gothic"/>
        <family val="1"/>
      </rPr>
      <t xml:space="preserve">      </t>
    </r>
    <r>
      <rPr>
        <sz val="10"/>
        <rFont val="Century Gothic"/>
        <family val="1"/>
      </rPr>
      <t>Determine Solution(s) and Approach</t>
    </r>
  </si>
  <si>
    <t>Review Business Case</t>
  </si>
  <si>
    <t>Review Communication Plan</t>
  </si>
  <si>
    <t>Questions &amp; Answers</t>
  </si>
  <si>
    <t>-</t>
  </si>
  <si>
    <t>xx:xx</t>
  </si>
  <si>
    <t>Schedule Performance Index (SPI):</t>
  </si>
  <si>
    <t>Rolling Action &amp; Issue Log (RAIL)</t>
  </si>
  <si>
    <t>Objectives</t>
  </si>
  <si>
    <t>Project Manager</t>
  </si>
  <si>
    <t>Stakeholders</t>
  </si>
  <si>
    <t>Project Scope</t>
  </si>
  <si>
    <t>Name(s)</t>
  </si>
  <si>
    <t>     </t>
  </si>
  <si>
    <t>Changed by</t>
  </si>
  <si>
    <t>Requested by</t>
  </si>
  <si>
    <t>Description of Change</t>
  </si>
  <si>
    <t>Section</t>
  </si>
  <si>
    <t>Document Review/Approval History</t>
  </si>
  <si>
    <t>Reviewed by</t>
  </si>
  <si>
    <t>Approved by</t>
  </si>
  <si>
    <t>Comments</t>
  </si>
  <si>
    <t>Global</t>
  </si>
  <si>
    <t>Regional</t>
  </si>
  <si>
    <t>(select one)</t>
  </si>
  <si>
    <t>Single Business</t>
  </si>
  <si>
    <t>Multiple Businesses</t>
  </si>
  <si>
    <t>Suggested Approach/Example</t>
  </si>
  <si>
    <t>Requested By</t>
  </si>
  <si>
    <t>Impact</t>
  </si>
  <si>
    <t>(List all key project milestones/deliverables and report current status information):</t>
    <phoneticPr fontId="4" type="noConversion"/>
  </si>
  <si>
    <r>
      <t>M</t>
    </r>
    <r>
      <rPr>
        <b/>
        <sz val="8"/>
        <rFont val="Century Gothic"/>
        <family val="1"/>
      </rPr>
      <t>ilestone</t>
    </r>
    <r>
      <rPr>
        <b/>
        <sz val="10"/>
        <rFont val="Century Gothic"/>
        <family val="1"/>
      </rPr>
      <t xml:space="preserve"> </t>
    </r>
    <r>
      <rPr>
        <b/>
        <sz val="8"/>
        <rFont val="Century Gothic"/>
        <family val="1"/>
      </rPr>
      <t xml:space="preserve">or </t>
    </r>
    <r>
      <rPr>
        <b/>
        <u/>
        <sz val="10"/>
        <rFont val="Century Gothic"/>
        <family val="1"/>
      </rPr>
      <t>D</t>
    </r>
    <r>
      <rPr>
        <b/>
        <sz val="8"/>
        <rFont val="Century Gothic"/>
        <family val="1"/>
      </rPr>
      <t>eliverable</t>
    </r>
  </si>
  <si>
    <t xml:space="preserve">Original Budget: $ </t>
    <phoneticPr fontId="4" type="noConversion"/>
  </si>
  <si>
    <t>Project Executive Summary</t>
  </si>
  <si>
    <t>Deliverables</t>
  </si>
  <si>
    <t>Schedule Goal Deliberation meeting(s) 
(include Project Sponsor, Project Requester, and a limited group that can speak for the larger list of stakeholders)</t>
  </si>
  <si>
    <t>Impact Description</t>
  </si>
  <si>
    <t>Response Plan</t>
  </si>
  <si>
    <t>Response Type</t>
  </si>
  <si>
    <t>Responsible</t>
  </si>
  <si>
    <t>Cultural Risks</t>
  </si>
  <si>
    <t>(Stage Gate: Pre-implementation Review)</t>
  </si>
  <si>
    <t xml:space="preserve">• Customer impact: What is the complexity of customer procedural changes required by the proposed system? </t>
  </si>
  <si>
    <t>Skills/Knowledge Risk</t>
  </si>
  <si>
    <t>Actual Date</t>
  </si>
  <si>
    <r>
      <t>·</t>
    </r>
    <r>
      <rPr>
        <sz val="7"/>
        <rFont val="Century Gothic"/>
        <family val="1"/>
      </rPr>
      <t xml:space="preserve">         </t>
    </r>
    <r>
      <rPr>
        <sz val="10"/>
        <rFont val="Century Gothic"/>
        <family val="1"/>
      </rPr>
      <t>Is this a known “throw away” deliverable (short life cycle)?</t>
    </r>
  </si>
  <si>
    <r>
      <t>·</t>
    </r>
    <r>
      <rPr>
        <sz val="7"/>
        <rFont val="Century Gothic"/>
        <family val="1"/>
      </rPr>
      <t xml:space="preserve">         </t>
    </r>
    <r>
      <rPr>
        <sz val="10"/>
        <rFont val="Century Gothic"/>
        <family val="1"/>
      </rPr>
      <t>Are there licensing requirements or other restrictions to use?</t>
    </r>
  </si>
  <si>
    <r>
      <t>·</t>
    </r>
    <r>
      <rPr>
        <sz val="7"/>
        <rFont val="Century Gothic"/>
        <family val="1"/>
      </rPr>
      <t xml:space="preserve">         </t>
    </r>
    <r>
      <rPr>
        <sz val="10"/>
        <rFont val="Century Gothic"/>
        <family val="1"/>
      </rPr>
      <t>Are there any proprietary information issues that need to be addressed?</t>
    </r>
  </si>
  <si>
    <t>10) What other benefit(s), aside from resolution of the primary problem or opportunity, will be achieved? 
What is the value of this benefit?</t>
  </si>
  <si>
    <t>Project and Financial Summary:</t>
  </si>
  <si>
    <t>Approved Changes: $</t>
  </si>
  <si>
    <t>Original Target End Date:</t>
  </si>
  <si>
    <t>Approved Revised End Date:</t>
  </si>
  <si>
    <t>Current Target End Date:</t>
  </si>
  <si>
    <t>Percent Complete:</t>
  </si>
  <si>
    <t>Describe major assumptions related to the project.  Assumptions are factors that, for planning purposes, are considered to be true, real, or certain.</t>
  </si>
  <si>
    <r>
      <t xml:space="preserve">Progress Report: </t>
    </r>
    <r>
      <rPr>
        <sz val="9"/>
        <color indexed="8"/>
        <rFont val="Century Gothic"/>
        <family val="1"/>
      </rPr>
      <t>(what is completed, what is in process, key changes made, when and why, etc.)</t>
    </r>
  </si>
  <si>
    <r>
      <t xml:space="preserve">Forecasting: </t>
    </r>
    <r>
      <rPr>
        <sz val="10"/>
        <color indexed="8"/>
        <rFont val="Century Gothic"/>
        <family val="1"/>
      </rPr>
      <t xml:space="preserve"> </t>
    </r>
    <r>
      <rPr>
        <sz val="9"/>
        <color indexed="8"/>
        <rFont val="Century Gothic"/>
        <family val="1"/>
      </rPr>
      <t>(estimate of future project status and progress)</t>
    </r>
  </si>
  <si>
    <t>4) Are there any specific target goals driving this initiative? 
If so, where did these targets originate and how will they be measured?</t>
  </si>
  <si>
    <t>13) What options have been considered for the solution, if any? 
If there is a favored option at this point, describe why it is the most attractive.</t>
  </si>
  <si>
    <t xml:space="preserve">Key Contacts/Subject Matter Experts: </t>
  </si>
  <si>
    <t>Risk Analysis and Response Worksheet</t>
  </si>
  <si>
    <t>Executive Summary</t>
  </si>
  <si>
    <t xml:space="preserve">Milestones / Deliverables Status  </t>
  </si>
  <si>
    <t>Item</t>
  </si>
  <si>
    <t>Original Date</t>
  </si>
  <si>
    <t>Forecast Date</t>
  </si>
  <si>
    <r>
      <t xml:space="preserve">Conduct analysis of the various alternatives </t>
    </r>
    <r>
      <rPr>
        <i/>
        <sz val="10"/>
        <color indexed="8"/>
        <rFont val="Century Gothic"/>
        <family val="1"/>
      </rPr>
      <t xml:space="preserve">(see </t>
    </r>
    <r>
      <rPr>
        <b/>
        <i/>
        <sz val="10"/>
        <color indexed="8"/>
        <rFont val="Century Gothic"/>
        <family val="1"/>
      </rPr>
      <t xml:space="preserve">Analysis Considerations </t>
    </r>
    <r>
      <rPr>
        <i/>
        <sz val="10"/>
        <color indexed="8"/>
        <rFont val="Century Gothic"/>
        <family val="1"/>
      </rPr>
      <t>below)</t>
    </r>
  </si>
  <si>
    <r>
      <t>·</t>
    </r>
    <r>
      <rPr>
        <sz val="7"/>
        <rFont val="Century Gothic"/>
        <family val="1"/>
      </rPr>
      <t xml:space="preserve">         </t>
    </r>
    <r>
      <rPr>
        <sz val="10"/>
        <rFont val="Century Gothic"/>
        <family val="1"/>
      </rPr>
      <t>Will the solution provide all the required functionality?  What is the impact if it doesn’t?</t>
    </r>
  </si>
  <si>
    <r>
      <t>·</t>
    </r>
    <r>
      <rPr>
        <sz val="7"/>
        <rFont val="Century Gothic"/>
        <family val="1"/>
      </rPr>
      <t xml:space="preserve">         </t>
    </r>
    <r>
      <rPr>
        <sz val="10"/>
        <rFont val="Century Gothic"/>
        <family val="1"/>
      </rPr>
      <t>Will access need to be provided for external resources; customers, suppliers, warehouses, Joint Venture partners, others?</t>
    </r>
  </si>
  <si>
    <r>
      <t>·</t>
    </r>
    <r>
      <rPr>
        <sz val="7"/>
        <rFont val="Century Gothic"/>
        <family val="1"/>
      </rPr>
      <t xml:space="preserve">         </t>
    </r>
    <r>
      <rPr>
        <sz val="10"/>
        <rFont val="Century Gothic"/>
        <family val="1"/>
      </rPr>
      <t>Are there any business controls or segregation of duties issues that will need to be addressed?</t>
    </r>
  </si>
  <si>
    <r>
      <t xml:space="preserve">Gather any other related information, as appropriate </t>
    </r>
    <r>
      <rPr>
        <i/>
        <sz val="10"/>
        <color indexed="8"/>
        <rFont val="Century Gothic"/>
        <family val="1"/>
      </rPr>
      <t>(i.e. current as-is state, current processes, system background, key players, related projects, etc.)</t>
    </r>
  </si>
  <si>
    <r>
      <t>·</t>
    </r>
    <r>
      <rPr>
        <sz val="7"/>
        <rFont val="Century Gothic"/>
        <family val="1"/>
      </rPr>
      <t xml:space="preserve">         </t>
    </r>
    <r>
      <rPr>
        <sz val="10"/>
        <rFont val="Century Gothic"/>
        <family val="1"/>
      </rPr>
      <t>What business interruption/continuity issues need to be addressed?</t>
    </r>
  </si>
  <si>
    <r>
      <t>·</t>
    </r>
    <r>
      <rPr>
        <sz val="7"/>
        <rFont val="Century Gothic"/>
        <family val="1"/>
      </rPr>
      <t xml:space="preserve">         </t>
    </r>
    <r>
      <rPr>
        <sz val="10"/>
        <rFont val="Century Gothic"/>
        <family val="1"/>
      </rPr>
      <t>What is the technical risk of the solution?</t>
    </r>
  </si>
  <si>
    <t xml:space="preserve">3) What business strategy does it support?  How is it supporting it?  </t>
    <phoneticPr fontId="4" type="noConversion"/>
  </si>
  <si>
    <t xml:space="preserve">5) Is this project part of or related to a larger business initiative? If so, what is that initiative? </t>
    <phoneticPr fontId="4" type="noConversion"/>
  </si>
  <si>
    <t>6) What are the connection points to that initiative?</t>
    <phoneticPr fontId="4" type="noConversion"/>
  </si>
  <si>
    <t>Insert a brief description of the top risks and their impact</t>
    <phoneticPr fontId="4" type="noConversion"/>
  </si>
  <si>
    <t>Provide a brief overview of the status of the project at this point in time, along with any major issues that need to be addressed.</t>
    <phoneticPr fontId="4" type="noConversion"/>
  </si>
  <si>
    <t>Current Overall Assessment:</t>
    <phoneticPr fontId="4" type="noConversion"/>
  </si>
  <si>
    <t>Status of Project Relative to Project Objectives (place in priority order):</t>
    <phoneticPr fontId="4" type="noConversion"/>
  </si>
  <si>
    <t>Risk Response:</t>
    <phoneticPr fontId="4" type="noConversion"/>
  </si>
  <si>
    <t>Issue:</t>
    <phoneticPr fontId="4" type="noConversion"/>
  </si>
  <si>
    <t>Risk and Impact:</t>
    <phoneticPr fontId="4" type="noConversion"/>
  </si>
  <si>
    <r>
      <t>·</t>
    </r>
    <r>
      <rPr>
        <sz val="7"/>
        <rFont val="Century Gothic"/>
        <family val="1"/>
      </rPr>
      <t xml:space="preserve">         </t>
    </r>
    <r>
      <rPr>
        <sz val="10"/>
        <rFont val="Century Gothic"/>
        <family val="1"/>
      </rPr>
      <t>What is the total cost of ownership of the solution (including ongoing support and maintenance)?</t>
    </r>
  </si>
  <si>
    <r>
      <t>Confirm strategic fit</t>
    </r>
    <r>
      <rPr>
        <i/>
        <sz val="10"/>
        <color indexed="8"/>
        <rFont val="Century Gothic"/>
        <family val="1"/>
      </rPr>
      <t xml:space="preserve"> (make sure the chosen solution fits with the need and strategies outlined in the problem determination section)</t>
    </r>
  </si>
  <si>
    <r>
      <t>List the roles established for the project, and those that will be required to proceed with the</t>
    </r>
    <r>
      <rPr>
        <b/>
        <sz val="10"/>
        <color indexed="8"/>
        <rFont val="Century Gothic"/>
        <family val="1"/>
      </rPr>
      <t xml:space="preserve"> </t>
    </r>
    <r>
      <rPr>
        <b/>
        <sz val="10"/>
        <rFont val="Century Gothic"/>
        <family val="1"/>
      </rPr>
      <t>chosen solution(s)</t>
    </r>
  </si>
  <si>
    <r>
      <t>Purpose:</t>
    </r>
    <r>
      <rPr>
        <sz val="10"/>
        <rFont val="Century Gothic"/>
        <family val="1"/>
      </rPr>
      <t xml:space="preserve"> </t>
    </r>
  </si>
  <si>
    <t>(27-Dec-2010)</t>
  </si>
  <si>
    <t>To achieve….</t>
    <phoneticPr fontId="4" type="noConversion"/>
  </si>
  <si>
    <r>
      <t>Scope</t>
    </r>
    <r>
      <rPr>
        <b/>
        <sz val="10"/>
        <color indexed="8"/>
        <rFont val="Century Gothic"/>
        <family val="1"/>
      </rPr>
      <t xml:space="preserve"> </t>
    </r>
    <phoneticPr fontId="4" type="noConversion"/>
  </si>
  <si>
    <t>If the project may potentially affect the infrastructure, include experts from the corresponding organization(s)</t>
    <phoneticPr fontId="4" type="noConversion"/>
  </si>
  <si>
    <t>Point out both positive and challenging aspects of the alternatives</t>
    <phoneticPr fontId="4" type="noConversion"/>
  </si>
  <si>
    <r>
      <t xml:space="preserve">Contact the </t>
    </r>
    <r>
      <rPr>
        <sz val="10"/>
        <rFont val="Century Gothic"/>
        <family val="1"/>
      </rPr>
      <t xml:space="preserve">appropriate experts and request their involvement. </t>
    </r>
    <phoneticPr fontId="4" type="noConversion"/>
  </si>
  <si>
    <r>
      <t>·</t>
    </r>
    <r>
      <rPr>
        <sz val="7"/>
        <rFont val="Century Gothic"/>
        <family val="1"/>
      </rPr>
      <t xml:space="preserve">         </t>
    </r>
    <r>
      <rPr>
        <sz val="10"/>
        <rFont val="Century Gothic"/>
        <family val="1"/>
      </rPr>
      <t>What are the connection/interfaces and impact to other business processes?</t>
    </r>
  </si>
  <si>
    <t>&lt;Explain any variance - why off-scope, impact to objectives, response)&gt;</t>
    <phoneticPr fontId="4" type="noConversion"/>
  </si>
  <si>
    <r>
      <t xml:space="preserve">Quality </t>
    </r>
    <r>
      <rPr>
        <b/>
        <sz val="10"/>
        <color indexed="8"/>
        <rFont val="Century Gothic"/>
        <family val="1"/>
      </rPr>
      <t xml:space="preserve">(On/off quality, impact, response) </t>
    </r>
    <phoneticPr fontId="4" type="noConversion"/>
  </si>
  <si>
    <r>
      <t xml:space="preserve">Resources </t>
    </r>
    <r>
      <rPr>
        <b/>
        <sz val="10"/>
        <color indexed="8"/>
        <rFont val="Century Gothic"/>
        <family val="1"/>
      </rPr>
      <t>(on/off plan, impact, response)</t>
    </r>
    <phoneticPr fontId="4" type="noConversion"/>
  </si>
  <si>
    <t>Who has a stake in it the outcomes (users, people who has a loss - real or perceived)?</t>
    <phoneticPr fontId="0" type="noConversion"/>
  </si>
  <si>
    <t>What and how are internal businesses/functions affected?</t>
    <phoneticPr fontId="0" type="noConversion"/>
  </si>
  <si>
    <t>What else?</t>
    <phoneticPr fontId="0" type="noConversion"/>
  </si>
  <si>
    <t>Step 1: Identify Stakeholders</t>
    <phoneticPr fontId="0" type="noConversion"/>
  </si>
  <si>
    <t>Who is part of leading the project (sponsor, steering team, other leads)?</t>
    <phoneticPr fontId="0" type="noConversion"/>
  </si>
  <si>
    <r>
      <t>·</t>
    </r>
    <r>
      <rPr>
        <sz val="7"/>
        <rFont val="Century Gothic"/>
        <family val="1"/>
      </rPr>
      <t xml:space="preserve">         </t>
    </r>
    <r>
      <rPr>
        <sz val="10"/>
        <rFont val="Century Gothic"/>
        <family val="1"/>
      </rPr>
      <t>What technology is being considered for this project?  Is it new in the industry?  Is it new to the company?</t>
    </r>
    <phoneticPr fontId="4" type="noConversion"/>
  </si>
  <si>
    <t>&lt;Explain any variance -  Under or over by how much, why, response&gt;</t>
    <phoneticPr fontId="4" type="noConversion"/>
  </si>
  <si>
    <t>Steering Team Member A</t>
    <phoneticPr fontId="4" type="noConversion"/>
  </si>
  <si>
    <t>Steering Team Member B</t>
    <phoneticPr fontId="4" type="noConversion"/>
  </si>
  <si>
    <t>Are there any dependent or related other projects?</t>
    <phoneticPr fontId="0" type="noConversion"/>
  </si>
  <si>
    <t>What and how are external organizations impacted (customers, vendors, government, etc.)</t>
    <phoneticPr fontId="0" type="noConversion"/>
  </si>
  <si>
    <t>Are there any business continuity, disaster recovery, risk or safety concerns?</t>
    <phoneticPr fontId="0" type="noConversion"/>
  </si>
  <si>
    <r>
      <t xml:space="preserve">·   The </t>
    </r>
    <r>
      <rPr>
        <b/>
        <i/>
        <sz val="10"/>
        <rFont val="Century Gothic"/>
        <family val="1"/>
      </rPr>
      <t xml:space="preserve">Suggested Approach/Example </t>
    </r>
    <r>
      <rPr>
        <sz val="10"/>
        <rFont val="Century Gothic"/>
        <family val="1"/>
      </rPr>
      <t xml:space="preserve">column provides an example from which to create your plan for managing this project.  </t>
    </r>
  </si>
  <si>
    <t xml:space="preserve">The program is slightly behind schedule due to the inability of resources to be assigned on time to begin the work.  </t>
    <phoneticPr fontId="4" type="noConversion"/>
  </si>
  <si>
    <t>Questions to ask to help you to identify stakeholders</t>
    <phoneticPr fontId="0" type="noConversion"/>
  </si>
  <si>
    <t>What processes are expected to be impacted?</t>
    <phoneticPr fontId="0" type="noConversion"/>
  </si>
  <si>
    <t>What systems are expected to be impacted?</t>
    <phoneticPr fontId="0" type="noConversion"/>
  </si>
  <si>
    <t>16) What is the priority of this project versus others? For the sponsor? For the organization?</t>
    <phoneticPr fontId="4" type="noConversion"/>
  </si>
  <si>
    <t>17) Are there any incentives or penalties for early or late completion of the project? If so, how much (per month, year)?</t>
    <phoneticPr fontId="4" type="noConversion"/>
  </si>
  <si>
    <t>The purpose of this document is to provide a sample template for a BASIC kick-off meeting.  Larger projects tend to require additional topics.</t>
    <phoneticPr fontId="4" type="noConversion"/>
  </si>
  <si>
    <t>Who has a piece of it – who will have people involved, affected?</t>
  </si>
  <si>
    <r>
      <t xml:space="preserve">Stakeholder Satisfaction </t>
    </r>
    <r>
      <rPr>
        <b/>
        <sz val="10"/>
        <color indexed="8"/>
        <rFont val="Century Gothic"/>
        <family val="1"/>
      </rPr>
      <t>(different stakeholder groups satisfied?, comment as to evidence, impact, response)</t>
    </r>
    <phoneticPr fontId="4" type="noConversion"/>
  </si>
  <si>
    <t>Schedule</t>
    <phoneticPr fontId="4" type="noConversion"/>
  </si>
  <si>
    <t>&lt;Explain any variance -  Ahead or behind schedule by how much, why, response&gt;</t>
    <phoneticPr fontId="4" type="noConversion"/>
  </si>
  <si>
    <t xml:space="preserve">Cost </t>
    <phoneticPr fontId="4" type="noConversion"/>
  </si>
  <si>
    <t>R</t>
    <phoneticPr fontId="4" type="noConversion"/>
  </si>
  <si>
    <t>C</t>
    <phoneticPr fontId="4" type="noConversion"/>
  </si>
  <si>
    <t>I</t>
    <phoneticPr fontId="4" type="noConversion"/>
  </si>
  <si>
    <t>Key Messages</t>
    <phoneticPr fontId="4" type="noConversion"/>
  </si>
  <si>
    <t>Draft Due (Date)</t>
    <phoneticPr fontId="4" type="noConversion"/>
  </si>
  <si>
    <t>Done (Date)</t>
    <phoneticPr fontId="4" type="noConversion"/>
  </si>
  <si>
    <t>Comments</t>
    <phoneticPr fontId="4" type="noConversion"/>
  </si>
  <si>
    <t>Stakeholder Analysis &amp; Management Matrix (SAMM)</t>
    <phoneticPr fontId="0" type="noConversion"/>
  </si>
  <si>
    <t>Stakeholder Identification</t>
    <phoneticPr fontId="0" type="noConversion"/>
  </si>
  <si>
    <t>Analysis</t>
    <phoneticPr fontId="0" type="noConversion"/>
  </si>
  <si>
    <t>Contact Info</t>
    <phoneticPr fontId="0" type="noConversion"/>
  </si>
  <si>
    <t>ID#</t>
    <phoneticPr fontId="0" type="noConversion"/>
  </si>
  <si>
    <t>Stakeholder Group</t>
    <phoneticPr fontId="0" type="noConversion"/>
  </si>
  <si>
    <t>SubGroup</t>
    <phoneticPr fontId="0" type="noConversion"/>
  </si>
  <si>
    <t>Contact Point/Stakeholder Name</t>
    <phoneticPr fontId="0" type="noConversion"/>
  </si>
  <si>
    <t>Impact</t>
    <phoneticPr fontId="0" type="noConversion"/>
  </si>
  <si>
    <t>Assessment</t>
    <phoneticPr fontId="0" type="noConversion"/>
  </si>
  <si>
    <t>Planned Mgmt Response</t>
    <phoneticPr fontId="0" type="noConversion"/>
  </si>
  <si>
    <t>Email</t>
    <phoneticPr fontId="0" type="noConversion"/>
  </si>
  <si>
    <t>Office Phone</t>
    <phoneticPr fontId="0" type="noConversion"/>
  </si>
  <si>
    <t>Mobile Phone</t>
    <phoneticPr fontId="0" type="noConversion"/>
  </si>
  <si>
    <t>Other</t>
    <phoneticPr fontId="0" type="noConversion"/>
  </si>
  <si>
    <t>Assistant Name</t>
    <phoneticPr fontId="0" type="noConversion"/>
  </si>
  <si>
    <t>Assistant Email</t>
    <phoneticPr fontId="0" type="noConversion"/>
  </si>
  <si>
    <t>Assistant Phone</t>
    <phoneticPr fontId="0" type="noConversion"/>
  </si>
  <si>
    <t>Prepared By:</t>
    <phoneticPr fontId="4" type="noConversion"/>
  </si>
  <si>
    <t>Organization:</t>
    <phoneticPr fontId="4" type="noConversion"/>
  </si>
  <si>
    <r>
      <t xml:space="preserve">Acquire the team to be involved in Step 3: Generate Alternatives </t>
    </r>
    <r>
      <rPr>
        <i/>
        <sz val="10"/>
        <color indexed="8"/>
        <rFont val="Century Gothic"/>
        <family val="1"/>
      </rPr>
      <t xml:space="preserve">(see </t>
    </r>
    <r>
      <rPr>
        <b/>
        <i/>
        <sz val="10"/>
        <color indexed="8"/>
        <rFont val="Century Gothic"/>
        <family val="1"/>
      </rPr>
      <t>Team Guidelines</t>
    </r>
    <r>
      <rPr>
        <i/>
        <sz val="10"/>
        <color indexed="8"/>
        <rFont val="Century Gothic"/>
        <family val="1"/>
      </rPr>
      <t>)</t>
    </r>
    <phoneticPr fontId="4" type="noConversion"/>
  </si>
  <si>
    <t>Date Closed</t>
    <phoneticPr fontId="9" type="noConversion"/>
  </si>
  <si>
    <t>Risk</t>
    <phoneticPr fontId="4" type="noConversion"/>
  </si>
  <si>
    <t>Management Plan</t>
  </si>
  <si>
    <t>Start</t>
    <phoneticPr fontId="4" type="noConversion"/>
  </si>
  <si>
    <t>Select</t>
    <phoneticPr fontId="4" type="noConversion"/>
  </si>
  <si>
    <t>Scope</t>
    <phoneticPr fontId="4" type="noConversion"/>
  </si>
  <si>
    <t>Plan+Schedule</t>
    <phoneticPr fontId="4" type="noConversion"/>
  </si>
  <si>
    <t>Plan+Schedule</t>
    <phoneticPr fontId="4" type="noConversion"/>
  </si>
  <si>
    <t>Resource</t>
    <phoneticPr fontId="4" type="noConversion"/>
  </si>
  <si>
    <t>Quality</t>
    <phoneticPr fontId="4" type="noConversion"/>
  </si>
  <si>
    <t>Stakeholders</t>
    <phoneticPr fontId="4" type="noConversion"/>
  </si>
  <si>
    <t>Stakeholders</t>
    <phoneticPr fontId="4" type="noConversion"/>
  </si>
  <si>
    <t>Stakeholders</t>
    <phoneticPr fontId="4" type="noConversion"/>
  </si>
  <si>
    <t>Decisions &amp; Agreements</t>
    <phoneticPr fontId="9" type="noConversion"/>
  </si>
  <si>
    <t>Notes</t>
    <phoneticPr fontId="9" type="noConversion"/>
  </si>
  <si>
    <t xml:space="preserve">"Energy and persistence conquer all things."  - Benjamin Franklin   </t>
    <phoneticPr fontId="4" type="noConversion"/>
  </si>
  <si>
    <t>Quality Tracker</t>
  </si>
  <si>
    <t>Quality Tracker</t>
    <phoneticPr fontId="4" type="noConversion"/>
  </si>
  <si>
    <t>Requirement</t>
    <phoneticPr fontId="9" type="noConversion"/>
  </si>
  <si>
    <t>Impact Description</t>
    <phoneticPr fontId="4" type="noConversion"/>
  </si>
  <si>
    <t>About this Document</t>
  </si>
  <si>
    <r>
      <t xml:space="preserve">The </t>
    </r>
    <r>
      <rPr>
        <b/>
        <sz val="10"/>
        <rFont val="Century Gothic"/>
        <family val="1"/>
      </rPr>
      <t>purpose</t>
    </r>
    <r>
      <rPr>
        <sz val="10"/>
        <rFont val="Century Gothic"/>
        <family val="1"/>
      </rPr>
      <t xml:space="preserve"> of this document is to support the Project Manager (PM) and requesting Organization to progress from an identified problem or opportunity to a high-level solution. Upon completion of this document, the Project Manager should be able to prepare an inital </t>
    </r>
    <r>
      <rPr>
        <b/>
        <i/>
        <sz val="10"/>
        <rFont val="Century Gothic"/>
        <family val="1"/>
      </rPr>
      <t>Project Agreement</t>
    </r>
    <r>
      <rPr>
        <sz val="10"/>
        <rFont val="Century Gothic"/>
        <family val="1"/>
      </rPr>
      <t xml:space="preserve"> for review and approval.</t>
    </r>
  </si>
  <si>
    <r>
      <t xml:space="preserve">This document should be prepared by the PM with input from the requesting organization. The requesting organization retains full ownership and responsibility for the </t>
    </r>
    <r>
      <rPr>
        <b/>
        <sz val="10"/>
        <color indexed="8"/>
        <rFont val="Century Gothic"/>
        <family val="1"/>
      </rPr>
      <t>content</t>
    </r>
    <r>
      <rPr>
        <sz val="10"/>
        <color indexed="8"/>
        <rFont val="Century Gothic"/>
        <family val="1"/>
      </rPr>
      <t xml:space="preserve"> of this document. However, the project manager is responsible for </t>
    </r>
    <r>
      <rPr>
        <b/>
        <sz val="10"/>
        <color indexed="8"/>
        <rFont val="Century Gothic"/>
        <family val="1"/>
      </rPr>
      <t>maintaining</t>
    </r>
    <r>
      <rPr>
        <sz val="10"/>
        <color indexed="8"/>
        <rFont val="Century Gothic"/>
        <family val="1"/>
      </rPr>
      <t xml:space="preserve"> the document.</t>
    </r>
  </si>
  <si>
    <t>Overview of the Initial Project Definition Process</t>
  </si>
  <si>
    <r>
      <t xml:space="preserve">The process to initially define the project, consists of </t>
    </r>
    <r>
      <rPr>
        <b/>
        <sz val="10"/>
        <color indexed="8"/>
        <rFont val="Century Gothic"/>
        <family val="1"/>
      </rPr>
      <t>four steps</t>
    </r>
    <r>
      <rPr>
        <sz val="10"/>
        <color indexed="8"/>
        <rFont val="Century Gothic"/>
        <family val="1"/>
      </rPr>
      <t>, as follows:</t>
    </r>
  </si>
  <si>
    <t>The first step is to clearly identify the problem or opportunity.</t>
  </si>
  <si>
    <t>Request and schedule a meeting with the Project Sponsor, sending along the draft objectives and agenda</t>
  </si>
  <si>
    <t xml:space="preserve">Prepare for a first meeting with the Project Sponsor, including drafting the meeting objectives and agenda </t>
  </si>
  <si>
    <t>Review guidelines below and fill in as many of the answers as possible</t>
  </si>
  <si>
    <t>If haven’t already, review Roles &amp; Responsibilities with the Project Sponsor</t>
  </si>
  <si>
    <t>Define the problem or opportunity, using the questions in this section as a guide</t>
  </si>
  <si>
    <t>Distribute meeting output</t>
  </si>
  <si>
    <t xml:space="preserve">Receive agreement from Project Sponsor that the documented answers were captured completely and accurately   </t>
  </si>
  <si>
    <t>Discuss what should be done after this meeting (e.g., review output, goal deliberation meeting - who should attend and when)</t>
  </si>
  <si>
    <t>The following questions should help you to understand the problem and/or opportunity the sponsoring organization wishes to address (fill in the answers as appropriate).</t>
  </si>
  <si>
    <t>1) What primary problem is this project being initiated to resolve (and/or opportunity it needs to exploit)?</t>
  </si>
  <si>
    <r>
      <t xml:space="preserve">Note: Focus on clearly understanding the real problem and/or opportunity.  </t>
    </r>
    <r>
      <rPr>
        <sz val="10"/>
        <color indexed="23"/>
        <rFont val="Century Gothic"/>
        <family val="1"/>
      </rPr>
      <t xml:space="preserve">Often the requesting organization has already generated ideas about their desired solution.  </t>
    </r>
    <r>
      <rPr>
        <sz val="10"/>
        <color indexed="23"/>
        <rFont val="Century Gothic"/>
        <family val="1"/>
      </rPr>
      <t xml:space="preserve">Possible desired solutions should be noted but it is best to keep an open mind about solutions until the problem/opportunity and delivery objectives (e.g., cost, schedule, etc.) are clearly defined.  </t>
    </r>
  </si>
  <si>
    <t>15) What are the delivery objectives in priority order? Cost/resources, scope, schedule, quality and stakeholder satisfaction? Why?</t>
  </si>
  <si>
    <t xml:space="preserve">19) Out of this list of stakeholders, who should be consulted as part of goal deliberation? Out of that list, who should be in the initial goal deliberation session (speaking for the broader group), and who can be consulted afterward or informed via email? </t>
  </si>
  <si>
    <t>23) Who are the most influential and interested executives/leaders?  What is the right way to involve them to ensure project success (e.g., provide guidance, remove barriers, provide resources, lend support)?</t>
  </si>
  <si>
    <t>Prepare for the meeting:</t>
  </si>
  <si>
    <t>- Prepare and distribute draft meeting objectives and agenda along with background information (e.g., definitions and draft "goals")</t>
  </si>
  <si>
    <t>- Create initial draft of high-level Goals based on information gathered in Step 1</t>
  </si>
  <si>
    <t>Prioritize the goals, understanding the reasons for the priority order</t>
  </si>
  <si>
    <t>Send/review goals with broader audience to receive feedback (up to two rounds), as required</t>
  </si>
  <si>
    <t>Determine next steps (e.g., reviewing goals with a broader audience)</t>
  </si>
  <si>
    <t xml:space="preserve">Finalize goals (may require meeting with the original group to </t>
  </si>
  <si>
    <r>
      <t>Note:</t>
    </r>
    <r>
      <rPr>
        <sz val="10"/>
        <color indexed="63"/>
        <rFont val="Century Gothic"/>
        <family val="1"/>
      </rPr>
      <t xml:space="preserve"> While the goal and objective deliberation process may be less formal for smaller projects, the same thinking should be done and the sponsor and key stakeholders must be involved similarly.</t>
    </r>
  </si>
  <si>
    <r>
      <t xml:space="preserve">-          </t>
    </r>
    <r>
      <rPr>
        <b/>
        <sz val="10"/>
        <color indexed="23"/>
        <rFont val="Century Gothic"/>
        <family val="1"/>
      </rPr>
      <t>Better:</t>
    </r>
    <r>
      <rPr>
        <sz val="10"/>
        <color indexed="23"/>
        <rFont val="Century Gothic"/>
        <family val="1"/>
      </rPr>
      <t xml:space="preserve"> To provide health benefits plans that are affordable to both our members and state agencies</t>
    </r>
  </si>
  <si>
    <r>
      <t xml:space="preserve">-          </t>
    </r>
    <r>
      <rPr>
        <b/>
        <sz val="10"/>
        <color indexed="23"/>
        <rFont val="Century Gothic"/>
        <family val="1"/>
      </rPr>
      <t>Poor</t>
    </r>
    <r>
      <rPr>
        <sz val="10"/>
        <color indexed="23"/>
        <rFont val="Century Gothic"/>
        <family val="1"/>
      </rPr>
      <t>: To reduce by 15% the amount of contaminants in our drinking water by the year 2006 
(time-bound and too specific – this is an objective, not a goal)</t>
    </r>
  </si>
  <si>
    <t>Note that, in the examples above, the well-written goals were broad, but gave a sense of scope limitations and were specific enough to act as drivers for developing specific objectives and solutions.</t>
  </si>
  <si>
    <t xml:space="preserve">Once the goals have been deliberated, prioritized, and agreed-upon, the next step is to define the specific objectives. Objectives should be SMART (Specific, Measurable, Achievable, Realistic, and Time-Bound). They must be directly aligned with the goals. </t>
  </si>
  <si>
    <t>Determine which areas of expertise need to participate to generate a thorough list of alternatives</t>
  </si>
  <si>
    <t>Draft the meeting objectives and agenda</t>
  </si>
  <si>
    <t>Contact the experts in the potential solutions to help you to request their involvement in this step</t>
  </si>
  <si>
    <t>Address the question: “Does this need/problem exist in other organizations and how are they solving it today?”</t>
  </si>
  <si>
    <r>
      <t xml:space="preserve">Document the </t>
    </r>
    <r>
      <rPr>
        <b/>
        <sz val="10"/>
        <color indexed="8"/>
        <rFont val="Century Gothic"/>
        <family val="1"/>
      </rPr>
      <t>Alternatives</t>
    </r>
  </si>
  <si>
    <r>
      <t xml:space="preserve">Schedule the meeting for Step 4: Determine Solution and Approach(es) </t>
    </r>
    <r>
      <rPr>
        <i/>
        <sz val="10"/>
        <color indexed="8"/>
        <rFont val="Century Gothic"/>
        <family val="1"/>
      </rPr>
      <t>(include Project Sponsor, Project Requester, Solution Experts, and anyone else as identified by the Project Sponsor and Requester)</t>
    </r>
  </si>
  <si>
    <t>Appropriate solution planning representation, including those who would be aware of what solutions may already exist in other areas of the organization</t>
  </si>
  <si>
    <t>If the project may have a process component (i.e. a process needs to be improved or a root cause needs to be investigated), involve a process expert</t>
  </si>
  <si>
    <t>Think in the best interests of the enterprise</t>
  </si>
  <si>
    <t>When analyzing alternatives and their risks and benefits, the checklist below may help.  Not all of these questions need to be answered, but all should be considered to determine their relevance.</t>
  </si>
  <si>
    <r>
      <t>·</t>
    </r>
    <r>
      <rPr>
        <sz val="7"/>
        <rFont val="Century Gothic"/>
        <family val="1"/>
      </rPr>
      <t xml:space="preserve">         </t>
    </r>
    <r>
      <rPr>
        <sz val="10"/>
        <rFont val="Century Gothic"/>
        <family val="1"/>
      </rPr>
      <t>What is the extent of the changes that will take place (e.g., new to some, not new to others)</t>
    </r>
  </si>
  <si>
    <r>
      <t>·</t>
    </r>
    <r>
      <rPr>
        <sz val="7"/>
        <rFont val="Century Gothic"/>
        <family val="1"/>
      </rPr>
      <t xml:space="preserve">         </t>
    </r>
    <r>
      <rPr>
        <sz val="10"/>
        <rFont val="Century Gothic"/>
        <family val="1"/>
      </rPr>
      <t>Where is this technology in its maturity life cycle? 
            If the solution is not part of the enterprise today, is there a compelling reason why?</t>
    </r>
  </si>
  <si>
    <r>
      <t>·</t>
    </r>
    <r>
      <rPr>
        <sz val="7"/>
        <rFont val="Century Gothic"/>
        <family val="1"/>
      </rPr>
      <t xml:space="preserve">         </t>
    </r>
    <r>
      <rPr>
        <sz val="10"/>
        <rFont val="Century Gothic"/>
        <family val="1"/>
      </rPr>
      <t xml:space="preserve">What is the potential risk to the organization if there is a security breach?  </t>
    </r>
  </si>
  <si>
    <t>Recommendation &amp; Reasoning
(Strong, Possible, Weak &amp; Why)</t>
  </si>
  <si>
    <t>- Draft meeting objectives and agenda</t>
  </si>
  <si>
    <t>- Review alternatives for completeness and send as pre-read</t>
  </si>
  <si>
    <t>Begin working on the Business Case, with input from the Project Sponsor</t>
  </si>
  <si>
    <t>List the items that are in and out of scope for the chosen solution(s) – as much as is known at this point and as adequate to offer an order of magnitute estimate. This will be elaborated during project planning, once approved.</t>
  </si>
  <si>
    <t>Expected completion dates:</t>
  </si>
  <si>
    <t>Resources</t>
  </si>
  <si>
    <t>Approved By</t>
  </si>
  <si>
    <t>Ongoing costs expected:</t>
  </si>
  <si>
    <t>Ongoing costs approved by:</t>
  </si>
  <si>
    <t xml:space="preserve">If the project is expense, you may choose to adopt similar requirements.  </t>
  </si>
  <si>
    <t>The business case costs and benefits are based on the following assumptions:</t>
  </si>
  <si>
    <t>&lt;insert link here if the approved business case is stored elsewhere&gt;</t>
  </si>
  <si>
    <t>The approved business case can be found at:</t>
  </si>
  <si>
    <t>Project Agreement</t>
  </si>
  <si>
    <r>
      <t>2.</t>
    </r>
    <r>
      <rPr>
        <sz val="7"/>
        <rFont val="Century Gothic"/>
        <family val="1"/>
      </rPr>
      <t xml:space="preserve">       </t>
    </r>
    <r>
      <rPr>
        <sz val="10"/>
        <rFont val="Century Gothic"/>
        <family val="1"/>
      </rPr>
      <t xml:space="preserve">Baseline approved </t>
    </r>
    <r>
      <rPr>
        <i/>
        <sz val="10"/>
        <rFont val="Century Gothic"/>
        <family val="1"/>
      </rPr>
      <t>(Mandatory Stage Gate: Baseline Approval)</t>
    </r>
  </si>
  <si>
    <r>
      <t>3.</t>
    </r>
    <r>
      <rPr>
        <sz val="7"/>
        <rFont val="Century Gothic"/>
        <family val="1"/>
      </rPr>
      <t xml:space="preserve">       </t>
    </r>
    <r>
      <rPr>
        <sz val="10"/>
        <rFont val="Century Gothic"/>
        <family val="1"/>
      </rPr>
      <t>Project Kick-off</t>
    </r>
  </si>
  <si>
    <r>
      <t>4.</t>
    </r>
    <r>
      <rPr>
        <sz val="7"/>
        <rFont val="Century Gothic"/>
        <family val="1"/>
      </rPr>
      <t xml:space="preserve">       </t>
    </r>
    <r>
      <rPr>
        <sz val="10"/>
        <rFont val="Century Gothic"/>
        <family val="1"/>
      </rPr>
      <t xml:space="preserve">Product Design Approved </t>
    </r>
    <r>
      <rPr>
        <i/>
        <sz val="10"/>
        <rFont val="Century Gothic"/>
        <family val="1"/>
      </rPr>
      <t>(Stage Gate: Design Review)</t>
    </r>
  </si>
  <si>
    <r>
      <t>5.</t>
    </r>
    <r>
      <rPr>
        <i/>
        <sz val="7"/>
        <rFont val="Century Gothic"/>
        <family val="2"/>
      </rPr>
      <t xml:space="preserve">       </t>
    </r>
    <r>
      <rPr>
        <sz val="10"/>
        <rFont val="Century Gothic"/>
        <family val="1"/>
      </rPr>
      <t>Implementation Go/No Go Decision Made</t>
    </r>
    <r>
      <rPr>
        <i/>
        <sz val="10"/>
        <rFont val="Century Gothic"/>
        <family val="1"/>
      </rPr>
      <t xml:space="preserve">  </t>
    </r>
  </si>
  <si>
    <r>
      <t>6.</t>
    </r>
    <r>
      <rPr>
        <sz val="7"/>
        <rFont val="Century Gothic"/>
        <family val="1"/>
      </rPr>
      <t xml:space="preserve">       </t>
    </r>
    <r>
      <rPr>
        <sz val="10"/>
        <rFont val="Century Gothic"/>
        <family val="1"/>
      </rPr>
      <t xml:space="preserve">Product Delivered/Implemented </t>
    </r>
    <r>
      <rPr>
        <i/>
        <sz val="10"/>
        <rFont val="Century Gothic"/>
        <family val="1"/>
      </rPr>
      <t>(Mandatory Stage Gate: Final Review)</t>
    </r>
  </si>
  <si>
    <r>
      <t>7.</t>
    </r>
    <r>
      <rPr>
        <sz val="7"/>
        <rFont val="Century Gothic"/>
        <family val="1"/>
      </rPr>
      <t xml:space="preserve">       </t>
    </r>
    <r>
      <rPr>
        <sz val="10"/>
        <rFont val="Century Gothic"/>
        <family val="1"/>
      </rPr>
      <t>Project Closing Complete</t>
    </r>
  </si>
  <si>
    <r>
      <t>8.</t>
    </r>
    <r>
      <rPr>
        <sz val="7"/>
        <rFont val="Century Gothic"/>
        <family val="1"/>
      </rPr>
      <t xml:space="preserve">       </t>
    </r>
    <r>
      <rPr>
        <sz val="10"/>
        <rFont val="Century Gothic"/>
        <family val="1"/>
      </rPr>
      <t> </t>
    </r>
  </si>
  <si>
    <r>
      <t>9.</t>
    </r>
    <r>
      <rPr>
        <sz val="7"/>
        <rFont val="Century Gothic"/>
        <family val="1"/>
      </rPr>
      <t xml:space="preserve">       </t>
    </r>
    <r>
      <rPr>
        <sz val="10"/>
        <rFont val="Century Gothic"/>
        <family val="1"/>
      </rPr>
      <t> </t>
    </r>
  </si>
  <si>
    <r>
      <t>10.</t>
    </r>
    <r>
      <rPr>
        <sz val="7"/>
        <rFont val="Century Gothic"/>
        <family val="1"/>
      </rPr>
      <t xml:space="preserve">   </t>
    </r>
    <r>
      <rPr>
        <sz val="10"/>
        <rFont val="Century Gothic"/>
        <family val="1"/>
      </rPr>
      <t> </t>
    </r>
  </si>
  <si>
    <r>
      <t>11.</t>
    </r>
    <r>
      <rPr>
        <sz val="7"/>
        <rFont val="Century Gothic"/>
        <family val="1"/>
      </rPr>
      <t xml:space="preserve">   </t>
    </r>
    <r>
      <rPr>
        <sz val="10"/>
        <rFont val="Century Gothic"/>
        <family val="1"/>
      </rPr>
      <t> </t>
    </r>
  </si>
  <si>
    <t xml:space="preserve">Upon agreement, this document will serve as a basis for future project decisions. </t>
  </si>
  <si>
    <t xml:space="preserve">Changes after agreement are subject to a formal change management process.  </t>
  </si>
  <si>
    <r>
      <t>About this Document</t>
    </r>
    <r>
      <rPr>
        <sz val="12"/>
        <rFont val="Century Gothic"/>
        <family val="1"/>
      </rPr>
      <t xml:space="preserve">: </t>
    </r>
  </si>
  <si>
    <t xml:space="preserve">Briefly summarize the most important aspects of the project by briefly answering the questions “Why?” (problem/opportunity, strategic alignment, </t>
  </si>
  <si>
    <t>and benefits),  "What?" (goals/product description/ scope), "When?" (time), “Who?” (key stakeholders), and "How much?" (resources/cost).</t>
  </si>
  <si>
    <t xml:space="preserve">A list of the summary-level products and subproducts whose full and satisfactory delivery marks completion of the project.  Deliverables are "tangible" and "verifiable." </t>
  </si>
  <si>
    <t xml:space="preserve">Clearly define what is in scope for the project, including process changes and people aspects (e.g., change, communications, training). </t>
  </si>
  <si>
    <r>
      <t>1.</t>
    </r>
    <r>
      <rPr>
        <sz val="7"/>
        <rFont val="Century Gothic"/>
        <family val="1"/>
      </rPr>
      <t xml:space="preserve">       </t>
    </r>
    <r>
      <rPr>
        <sz val="10"/>
        <rFont val="Century Gothic"/>
        <family val="1"/>
      </rPr>
      <t xml:space="preserve">Project Sponsor signs-off on initial Project Agreement </t>
    </r>
    <r>
      <rPr>
        <i/>
        <sz val="10"/>
        <rFont val="Century Gothic"/>
        <family val="1"/>
      </rPr>
      <t>(this document)</t>
    </r>
  </si>
  <si>
    <t>Identify the significant events that mark the progress of the project, gate reviews, and the expected delivery schedule. At a minimum, include phases/key deliverables. Ideas are below.  Modify as required for your project.</t>
  </si>
  <si>
    <t xml:space="preserve">Project Management Workbook </t>
  </si>
  <si>
    <t>Assumptions</t>
  </si>
  <si>
    <t>Constraints</t>
  </si>
  <si>
    <r>
      <t xml:space="preserve">This project will follow the </t>
    </r>
    <r>
      <rPr>
        <b/>
        <i/>
        <sz val="10"/>
        <rFont val="Century Gothic"/>
        <family val="1"/>
      </rPr>
      <t>Start -&gt; Do -&gt; Deliver</t>
    </r>
    <r>
      <rPr>
        <sz val="10"/>
        <rFont val="Century Gothic"/>
        <family val="1"/>
      </rPr>
      <t xml:space="preserve"> best practice approach to deliver the business, management, and technical requirements of this project. </t>
    </r>
  </si>
  <si>
    <t xml:space="preserve">Procurement Management is accomplished by:
• Planning purchases of people, software and equipment, conducting “make or buy” analysis, meeting with vendor(s), and requesting information as needed 
Note: If the Project Manager meets with the salesperson or requests information, the Project Manager is not to commit to anything or indicate that the vendor has been selected.  This typically reduces the effectiveness of the contract negotiation.  
• Notifying the organization's Procurement Representative at the very beginning of this process, to determine if certain vendors are recommended 
• Providing content and other information as needed to Procurement as they prepare procurement documents, if appropriate, (e.g., Requests for Information (RFI), Requests for Proposal (RFP))
• Negotiating a contract (this is the responsibility of Procurement) 
• Cutting a purchase order (this is the responsibility of Procurement)
• Managing the vendor and related internal resources effectively
• Escalating issues regarding vendor performance to Procurement as needed </t>
  </si>
  <si>
    <t>·   The Project Manager should modify as appropriate, gain agreement from the Sponsor and review with the team.</t>
  </si>
  <si>
    <t>·   Once complete, serves as a guideline for how the project will be managed, assisting the Project Manager and Sponsor in setting expectations early.</t>
  </si>
  <si>
    <r>
      <t xml:space="preserve">Change Management:
</t>
    </r>
    <r>
      <rPr>
        <sz val="10"/>
        <rFont val="Century Gothic"/>
        <family val="1"/>
      </rPr>
      <t>(how project changes are addressed)
Changes that modify the agreed-upon scope, date, or cost targets must be actively managed, particularly when any of the following occur:
• A request or need to add/reduce/change deliverables
• Deviation from the promised cost estimate range
• Deviation from any promised milestone or project-end target dates
• Changes to assumptions that impact one of the above
• An unforeseen event that impacts one of the above</t>
    </r>
  </si>
  <si>
    <t>Management Topic</t>
  </si>
  <si>
    <t>Deliverables Breakdown</t>
  </si>
  <si>
    <t>The Project Management Institute (PMI) calls this the Work Breakdown Structure (WBS)</t>
  </si>
  <si>
    <t xml:space="preserve">Here we "break down" the work into small enough pieces that it can be assigned to project team members.  </t>
  </si>
  <si>
    <t>Deliverables Dictionary</t>
  </si>
  <si>
    <t>Deliverable</t>
  </si>
  <si>
    <t xml:space="preserve">Accountable </t>
  </si>
  <si>
    <t xml:space="preserve">Submitted for </t>
  </si>
  <si>
    <t>Accountable for</t>
  </si>
  <si>
    <t>Acceptance/</t>
  </si>
  <si>
    <t>Baseline</t>
  </si>
  <si>
    <t>for Delivery</t>
  </si>
  <si>
    <t>Inspection/Acceptance</t>
  </si>
  <si>
    <t>Acceptance</t>
  </si>
  <si>
    <t>Accepted On</t>
  </si>
  <si>
    <t>Inspection Notes</t>
  </si>
  <si>
    <t>or Change ID</t>
  </si>
  <si>
    <t>Name</t>
  </si>
  <si>
    <t>Acceptable for go live but add X to punch list.</t>
  </si>
  <si>
    <t xml:space="preserve">Ensure delivery dates are included in your schedule for each deliverable.  They are not to be included here. </t>
  </si>
  <si>
    <t>Generally scope changes lead to other changes like cost/resources and schedule changes.  Be sure to follow the change management process.</t>
  </si>
  <si>
    <t xml:space="preserve">Deliverables are tangible and verifiable things.  They are not tasks.  </t>
  </si>
  <si>
    <t>The Deliverables Breakdown and corresponding Deliverables Dictionary organize and deﬁnes the total scope of the project.</t>
  </si>
  <si>
    <t>Define the deliverables clearly using the Deliverables Dictionary.</t>
  </si>
  <si>
    <t xml:space="preserve">Accepted. </t>
  </si>
  <si>
    <t>Deliverables are directly aligned to project objectives so that ONLY the deliverables required are included.</t>
  </si>
  <si>
    <t xml:space="preserve">If the deliverable is not included, it is NOT in scope. </t>
  </si>
  <si>
    <t>Objective:</t>
  </si>
  <si>
    <t>PM:</t>
  </si>
  <si>
    <t>(Days)</t>
  </si>
  <si>
    <t>Sponsor:</t>
  </si>
  <si>
    <t>&lt;Name&gt;</t>
  </si>
  <si>
    <t>&lt;Name or Approval Body including member names&gt;</t>
  </si>
  <si>
    <t>3 Year-Total</t>
  </si>
  <si>
    <t>&lt;Explain what the Sponsor will do to capture benefits.&gt;</t>
  </si>
  <si>
    <t>Decision:</t>
  </si>
  <si>
    <t>&lt;Approved, Rejected, Recycled, On hold, etc…&gt;</t>
  </si>
  <si>
    <t>Decided by:</t>
  </si>
  <si>
    <t>Decision date:</t>
  </si>
  <si>
    <t xml:space="preserve">Vendor </t>
  </si>
  <si>
    <t>&lt;PROJECT NAME&gt;</t>
  </si>
  <si>
    <t>Management Summary - Cost Estimates as of &lt;DATE&gt;</t>
  </si>
  <si>
    <t>Contingency</t>
  </si>
  <si>
    <t>SUBTOTAL ESTIMATED COSTS WITH NO CONTINGENCY</t>
  </si>
  <si>
    <t>CONTINGENCY ESTIMATES</t>
  </si>
  <si>
    <t xml:space="preserve">SUBTOTAL ESTIMATED LABOR COSTS </t>
  </si>
  <si>
    <t xml:space="preserve">SUBTOTAL ESTIMATED NON-LABOR COSTS </t>
  </si>
  <si>
    <t>Budget - Summary Estimates</t>
  </si>
  <si>
    <t>Contract Doc Location</t>
  </si>
  <si>
    <t xml:space="preserve">you will be able to quickly answer nearly any management cost estimate question and create summaries in the way they need to see them.  </t>
  </si>
  <si>
    <t xml:space="preserve">By estimating project costs by labor, non-labor and a fair contingency estimate and breaking them all out by month, quarter and annually up front, </t>
  </si>
  <si>
    <t>Use the Resource Plan &amp; Budget to estimate the resources (labor, non-labor) needed over the course of the project and organize your project budget.</t>
  </si>
  <si>
    <t>The Resource Plan section can be used to communicate expectations and manage resource on-boarding and exits.  This is NOT the project schedule.</t>
  </si>
  <si>
    <t>Additionally, it is best practice to include a contingency factor that is in alignment with risk and confidence levels.</t>
  </si>
  <si>
    <t>Change the plan document for your purposes and enjoy the benefits of being prepared!</t>
  </si>
  <si>
    <t>ID</t>
  </si>
  <si>
    <t>Budget - Detailed Labor &amp; Non-Labor Estimates</t>
  </si>
  <si>
    <t>The team has high confidence in the estimates.</t>
  </si>
  <si>
    <t>Contract Tracking - Procured Labor &amp; Non-labor Summary</t>
  </si>
  <si>
    <t>Should you procure needed labor and non-labor through contracts, you may use the Contract Tracker to help manage these resources and costs.</t>
  </si>
  <si>
    <t>Note: For simplicity, capital and expense costs are not differentiated here.  If you have a mixed project, you need to modify the XLS accordingly.</t>
  </si>
  <si>
    <t>Project Organization Chart</t>
  </si>
  <si>
    <t>Workstream Lead</t>
  </si>
  <si>
    <t xml:space="preserve">Changes after agreement are subject to a formal change management process.  Resource changes can impact cost and schedule.  </t>
  </si>
  <si>
    <t>This document is used to gain agreement on and communicate project leadership and team roles and responsibilities.</t>
  </si>
  <si>
    <t>Project Leadership</t>
  </si>
  <si>
    <t>A</t>
  </si>
  <si>
    <t>R</t>
  </si>
  <si>
    <t>C</t>
  </si>
  <si>
    <t>I</t>
  </si>
  <si>
    <t>Project Plans</t>
  </si>
  <si>
    <t>Customer Rep</t>
  </si>
  <si>
    <t>Product Deliverable Creation</t>
  </si>
  <si>
    <t>Product Deliverable Sign-off</t>
  </si>
  <si>
    <t>Decision</t>
  </si>
  <si>
    <t>Pending</t>
  </si>
  <si>
    <t>Decision Status Comment</t>
  </si>
  <si>
    <t>Notified</t>
  </si>
  <si>
    <t xml:space="preserve">Requestor </t>
  </si>
  <si>
    <t>Requested</t>
  </si>
  <si>
    <t>Estimate</t>
  </si>
  <si>
    <t>The formal change management process is described in more detail in the Management Plan.</t>
  </si>
  <si>
    <t xml:space="preserve">This document provides easy record keeping for change requests and the corresponding impact analysis and approval/rejection </t>
  </si>
  <si>
    <t xml:space="preserve">Once baselined, all changes must be reviewed by the project manager so that impact on the project can be assessed </t>
  </si>
  <si>
    <t xml:space="preserve"> and an informed decision can be made by all appropriate parties.  </t>
  </si>
  <si>
    <t>decision process, assisting the project manager in continually managing expectations and keeping the project "on plan."</t>
  </si>
  <si>
    <t>(Hours)</t>
  </si>
  <si>
    <t>A. Mahan</t>
  </si>
  <si>
    <t>Plan Description</t>
  </si>
  <si>
    <t>Inspection</t>
  </si>
  <si>
    <t xml:space="preserve">Inspection </t>
  </si>
  <si>
    <t>Summary</t>
  </si>
  <si>
    <t xml:space="preserve">Approach </t>
  </si>
  <si>
    <t>Approved</t>
  </si>
  <si>
    <t xml:space="preserve">Approval </t>
  </si>
  <si>
    <t>By</t>
  </si>
  <si>
    <t>Design &amp; Inspect</t>
  </si>
  <si>
    <t>Product must meet major aesthetic, functional and usability requirements</t>
  </si>
  <si>
    <t xml:space="preserve">Consumers will choose competition or will be dissatisfied </t>
  </si>
  <si>
    <t>EX</t>
  </si>
  <si>
    <t>B. Berry</t>
  </si>
  <si>
    <t>Quality Plan</t>
  </si>
  <si>
    <t>Documented understanding of product requirements/Peer design review / Design sign-off by Customer / Early prototype Customer inspection / Customer sign-off</t>
  </si>
  <si>
    <t>Result</t>
  </si>
  <si>
    <t>5 Defects found; Re-inspect in 1 week</t>
  </si>
  <si>
    <t>Last Inspection</t>
  </si>
  <si>
    <t>Approval expected - defects are minor.  Planned in 1 inspection cycle, so still on-schedule.</t>
  </si>
  <si>
    <t xml:space="preserve">This document provides project managers with a template for discussing quality expectations and how they will be satisfied.  </t>
  </si>
  <si>
    <t xml:space="preserve">It provides easy record-keeping for agreements and where items are in the process.  </t>
  </si>
  <si>
    <t xml:space="preserve">After baselining the quality plan, changes shall be handled by the formal change management process.  </t>
  </si>
  <si>
    <t xml:space="preserve">Once the plan is created, be sure to update schedule and costs, as needed.  </t>
  </si>
  <si>
    <r>
      <t>SAMM</t>
    </r>
    <r>
      <rPr>
        <sz val="10"/>
        <rFont val="Century Gothic"/>
        <family val="1"/>
      </rPr>
      <t xml:space="preserve"> assists the project manager in identifying, analyzing and managing project stakeholders.  Stakeholder needs must be managed throughout the project to ensure project success.</t>
    </r>
  </si>
  <si>
    <t>Once the stakeholders are identified and analyzed, use the communication plan to organize how best to keep them involved and informed.  (See Step 2.)</t>
  </si>
  <si>
    <t>Stakeholder's Top Concerns</t>
  </si>
  <si>
    <t>Influence</t>
  </si>
  <si>
    <t>Engaged</t>
  </si>
  <si>
    <t>It is critical that all stakeholder organizations are considered and involved early so as not to overlook critical components, risks, etc.</t>
  </si>
  <si>
    <t>90% of a project managers job is communication according to the Project Management Institute (PMI).</t>
  </si>
  <si>
    <t>Step 2: Analyze Stakeholders and Determine How Best to Manage Them</t>
  </si>
  <si>
    <t>Work with SAMM to analyze stakeholders, determine which could most impact your project and determine how to manage them to ensure high stakeholder satisfaction.</t>
  </si>
  <si>
    <r>
      <t>A stakeholder is a</t>
    </r>
    <r>
      <rPr>
        <i/>
        <sz val="10"/>
        <rFont val="Century Gothic"/>
        <family val="1"/>
      </rPr>
      <t xml:space="preserve"> "person or organization (e.g., customer, sponsor, performing organization, or the public) that is actively involved in the project, or whose interests may be positively or negatively affected by execution or completion of the project. A stakeholder may also exert inﬂuence over the project, its deliverables and the project team members." </t>
    </r>
  </si>
  <si>
    <t xml:space="preserve">Ensure all stakeholders are covered in the Communications Plan. </t>
  </si>
  <si>
    <t xml:space="preserve">Generally managing stakeholders includes focused communications.  Use the Contact Info area to organize their contact information for easy access.  </t>
  </si>
  <si>
    <t>Review Project Agreement</t>
  </si>
  <si>
    <t>Review and Discuss Management Plan/Protocols</t>
  </si>
  <si>
    <t>Review &amp; Complete RACI Chart</t>
  </si>
  <si>
    <t>Review Deliverables Breakdown</t>
  </si>
  <si>
    <t>Next Steps (e.g., meeting notes, complete documents)</t>
  </si>
  <si>
    <t>Logged</t>
  </si>
  <si>
    <t>Expected</t>
  </si>
  <si>
    <t>Decision/ Agreement</t>
  </si>
  <si>
    <t>Made By</t>
  </si>
  <si>
    <t>Names</t>
  </si>
  <si>
    <t xml:space="preserve">Record all important decisions and agreements needed and completed here (and not captured elsewhere). </t>
  </si>
  <si>
    <t>Closed</t>
  </si>
  <si>
    <t xml:space="preserve">By definition, projects are unique, so you should expect the unexpected.  During each regular status meeting, use the RAIL to </t>
  </si>
  <si>
    <t xml:space="preserve">identify, record and track issues that are impacting the ability of the team to stay on plan.  Then, determine and track the actions required to address them. </t>
  </si>
  <si>
    <t>The purpose of the RAIL is to keep the project on track.</t>
  </si>
  <si>
    <t>Reason/Other Comments</t>
  </si>
  <si>
    <t>Severity</t>
  </si>
  <si>
    <t>Likelihood of</t>
  </si>
  <si>
    <t>Occurrence</t>
  </si>
  <si>
    <t>Active</t>
  </si>
  <si>
    <t>Potential Triggers</t>
  </si>
  <si>
    <t>• Stakeholder and customer involvement, commitment or non-involvement</t>
  </si>
  <si>
    <t xml:space="preserve">• New or changing processes.  </t>
  </si>
  <si>
    <t>• Team skills and experience:  Have we done anything like this before?</t>
  </si>
  <si>
    <t>• Holiday and Vacation Schedules</t>
  </si>
  <si>
    <t>• Staff availability, competing projects or operations work</t>
  </si>
  <si>
    <t>• Is the project oriented to maintenance, enhancement or replacement of an existing system or a completely new system requiring interfaces?</t>
  </si>
  <si>
    <t>• Do customers/end users need to be prepared for changes?  Will they need training?  Ongoing support?</t>
  </si>
  <si>
    <t>• Will the project require selection and installation of new equipment, hardware or software?</t>
  </si>
  <si>
    <t>• How would you rate the data management discipline exercised in feeder systems? (How clean is the data?)</t>
  </si>
  <si>
    <t>• How mature is the equipment or hardware/software? How good is the vendor support initially and during the change? Ongoing?</t>
  </si>
  <si>
    <t xml:space="preserve">Build specific actions into the schedule and reserve budget appropriate for the level of risks you see.  Communicate with your sponsor.  </t>
  </si>
  <si>
    <t>Typical Risk Categories</t>
  </si>
  <si>
    <t>Typical Risk Examples</t>
  </si>
  <si>
    <t>Avoid - take action to eliminate the possibility of the risk occuring</t>
  </si>
  <si>
    <t xml:space="preserve">Transfer - reduce risk by transferring some risk to another party via insurance, contract, etc.  </t>
  </si>
  <si>
    <t xml:space="preserve">HIGH - Major impact on overall delivery of project </t>
  </si>
  <si>
    <t>MEDIUM - Some impact on project milestones</t>
  </si>
  <si>
    <t>LOW - Workarounds available; minimal impact expected</t>
  </si>
  <si>
    <t xml:space="preserve">Use this document to identify risks and determine the appropriate response.  Revisit and record new risks regularly. </t>
  </si>
  <si>
    <t xml:space="preserve">Close the ones that have passed and move them to the bottom.  Keep impact information as helpful for input to future projects.  </t>
  </si>
  <si>
    <t>Accept/Active - accept with contingency</t>
  </si>
  <si>
    <t>Accept/Passive - accept without contingency; wait and see</t>
  </si>
  <si>
    <t>Project documentation and deliverables archived.</t>
  </si>
  <si>
    <t>Skills feedback provided to project resource managers.</t>
  </si>
  <si>
    <t>Communicate with accounting.  Project closed to all charges.</t>
  </si>
  <si>
    <t>Resource</t>
  </si>
  <si>
    <t>Transition</t>
  </si>
  <si>
    <t>Knowledge transfer, punch list and transition documentation reviewed with all maintenance, operations and support organization(s).</t>
  </si>
  <si>
    <t>Finalize financials and update portfolio information.</t>
  </si>
  <si>
    <t>Report to Sponsor on completion of all close tasks, reviewing delivery performance against plan (e.g., performance against planned cost, schedule, scope with approved changes) and summarized lessons learned.  Gather lessons learned feedback from Sponsor perspective.</t>
  </si>
  <si>
    <t>Decisions &amp; Agreements</t>
  </si>
  <si>
    <t>Stakeholder Analysis &amp; Management Matrix (SAMM) &amp; Communication Plan</t>
  </si>
  <si>
    <t xml:space="preserve">Use this document to think through project status prior to submitting to the portfolio manager.  </t>
  </si>
  <si>
    <t>Use this exercise as an opportunity to think through what should be done to ensure the project stays on track.</t>
  </si>
  <si>
    <t xml:space="preserve">Ensure you know key and have quick access to project status information at all times.  </t>
  </si>
  <si>
    <t>Help:</t>
  </si>
  <si>
    <t>If you have any questions regarding the content, need further assistance, and/or would like additional information regarding Project Management training please contact your manager, human resources or:</t>
  </si>
  <si>
    <t>&lt;Project Manager Name&gt;</t>
  </si>
  <si>
    <t>&lt;Org Name&gt;</t>
  </si>
  <si>
    <t>Use this document to ensure all of the items required in your organization are completed before you START your next project.</t>
  </si>
  <si>
    <t>Date Completed</t>
  </si>
  <si>
    <t>Comments &amp; Decisions</t>
  </si>
  <si>
    <t>Documentation/training materials updated.</t>
  </si>
  <si>
    <t>Benefits/value follow-up meeting scheduled.</t>
  </si>
  <si>
    <t>Maintenance/support plans in place.</t>
  </si>
  <si>
    <t>Final written acceptance/sign-off of all deliverables with punch list.</t>
  </si>
  <si>
    <t>Team Member reviews completed and forwarded to their managers.</t>
  </si>
  <si>
    <t>Property returned by contractors.</t>
  </si>
  <si>
    <t xml:space="preserve">Lessons Learned documented and distributed to participants &amp; appropriate leadership to improve future projects. </t>
  </si>
  <si>
    <t>Formal Close</t>
  </si>
  <si>
    <t xml:space="preserve">About this Document: </t>
  </si>
  <si>
    <t>What worked well?</t>
  </si>
  <si>
    <t>What was challenging?</t>
  </si>
  <si>
    <t>Immediation Actions</t>
  </si>
  <si>
    <t>Longer-term Recommendations</t>
  </si>
  <si>
    <t>Process Step</t>
  </si>
  <si>
    <t>Entered By</t>
  </si>
  <si>
    <t xml:space="preserve">Use this document to capture lessons learned on an ongoing basis. Capture what worked well and should be included in future, similar projects. </t>
  </si>
  <si>
    <t>Include challenges and recommendations for avoiding or responding to them in future projects.</t>
  </si>
  <si>
    <t>A quick lessons check-in at the end of each phase can be very helpful.   Lessons learned can be leveraged to improve team performance and project quality in the future.</t>
  </si>
  <si>
    <t xml:space="preserve"> To close the project, Lessons Learned should be complete, reviewed with those responsible for assigning project managers, archived and available to other project managers.  </t>
  </si>
  <si>
    <t xml:space="preserve"> Should you encounter a similar project in the future, you will be thankful for the small amount of effort this exercise takes!  </t>
  </si>
  <si>
    <r>
      <t>About this Document</t>
    </r>
    <r>
      <rPr>
        <sz val="14"/>
        <rFont val="Century Gothic"/>
        <family val="1"/>
      </rPr>
      <t xml:space="preserve">: </t>
    </r>
  </si>
  <si>
    <r>
      <t xml:space="preserve">Issues/Actions Management is accomplished by:
• Following a documented problem/issue management process to document, track, resolve, and escalate exceptions as appropriate
• Using the </t>
    </r>
    <r>
      <rPr>
        <b/>
        <i/>
        <sz val="10"/>
        <rFont val="Century Gothic"/>
        <family val="1"/>
      </rPr>
      <t xml:space="preserve">Rolling Actions and Issues Log (RAIL) </t>
    </r>
    <r>
      <rPr>
        <sz val="10"/>
        <rFont val="Century Gothic"/>
        <family val="1"/>
      </rPr>
      <t>for issue/action tracking
• Escalating issues beyond the power of the Project Manager to the Project Sponsor and/or Steering Team, PMO Director and/or Business Unit Director for resolution as appropriate</t>
    </r>
  </si>
  <si>
    <r>
      <t xml:space="preserve">Change Management is accomplished by:
• Communicating the approved baselines (scope, time, budget) and the change management process to team members and project leadership; managing change moving forward
• Recording all change requests (whether approved or not) in the </t>
    </r>
    <r>
      <rPr>
        <b/>
        <i/>
        <sz val="10"/>
        <rFont val="Century Gothic"/>
        <family val="1"/>
      </rPr>
      <t>Change Log</t>
    </r>
    <r>
      <rPr>
        <sz val="10"/>
        <rFont val="Century Gothic"/>
        <family val="1"/>
      </rPr>
      <t xml:space="preserve"> 
• Assigning the change requestor to define the details                                                                                                                            • Defining with project leadership the change approval levels (time/cost).  Project manager may approve up to </t>
    </r>
    <r>
      <rPr>
        <sz val="10"/>
        <color rgb="FFFF0000"/>
        <rFont val="Century Gothic"/>
        <family val="2"/>
      </rPr>
      <t>$X</t>
    </r>
    <r>
      <rPr>
        <sz val="10"/>
        <rFont val="Century Gothic"/>
        <family val="1"/>
      </rPr>
      <t xml:space="preserve"> per change and inform project sponsor.  Project Sponsor may approve up to </t>
    </r>
    <r>
      <rPr>
        <sz val="10"/>
        <color rgb="FFFF0000"/>
        <rFont val="Century Gothic"/>
        <family val="2"/>
      </rPr>
      <t>$XX</t>
    </r>
    <r>
      <rPr>
        <sz val="10"/>
        <rFont val="Century Gothic"/>
        <family val="1"/>
      </rPr>
      <t xml:space="preserve"> per change and inform Steering Team.  Steering Team approves all other changes.                                                                                                                                              • Receiving approval from the appropriate project leadership level and only implementing approved changes
• Updating all related documentation after the change has been approved</t>
    </r>
  </si>
  <si>
    <r>
      <t xml:space="preserve">Risk Management is accomplished by:
• Understanding the risk tolerance of key project stakeholders and managing risk accordingly 
• Considering potential risks and their impact on the project
• Taking action to avoid, mitigate, transfer or accept risks as appropriate 
• Esalating as needed and responding to risks as appropriate
• Defining and tracking risks on a regular basis using the </t>
    </r>
    <r>
      <rPr>
        <b/>
        <i/>
        <sz val="10"/>
        <rFont val="Century Gothic"/>
        <family val="1"/>
      </rPr>
      <t xml:space="preserve">Risk Analysis and Response Worksheet </t>
    </r>
  </si>
  <si>
    <r>
      <t xml:space="preserve">Status/Progress Reporting includes:
• Tracking and reporting progress against time, cost, and scope baselines as well as quality and stakeholder satisfaction expectations using input reported by team members
• Providing Earned Value reporting for time and cost status, and major milestone and issue reporting
• Using the Project </t>
    </r>
    <r>
      <rPr>
        <b/>
        <i/>
        <sz val="10"/>
        <rFont val="Century Gothic"/>
        <family val="1"/>
      </rPr>
      <t xml:space="preserve">Status Report </t>
    </r>
    <r>
      <rPr>
        <sz val="10"/>
        <rFont val="Century Gothic"/>
        <family val="1"/>
      </rPr>
      <t xml:space="preserve">to report the TRUE status of the project on a regular basis                                                              • Defining formal stage gates during which progress to date is reported and approval to proceed is granted
• Determining what actions to take to get projects back on track and gaining Project Sponsor or other stakeholder agreement/commitment to take action, as appropriate  </t>
    </r>
  </si>
  <si>
    <t>Sponsor Update</t>
  </si>
  <si>
    <t xml:space="preserve">Prepared by: </t>
  </si>
  <si>
    <t>&lt;Email&gt;</t>
  </si>
  <si>
    <t>&lt;Phone&gt;</t>
  </si>
  <si>
    <t>&lt;Project Name&gt;</t>
  </si>
  <si>
    <t>Status:</t>
  </si>
  <si>
    <t>&lt;Brief Status Comment&gt;</t>
  </si>
  <si>
    <t>Objective</t>
  </si>
  <si>
    <t>The Sponsor update summary is....</t>
  </si>
  <si>
    <t>Scope</t>
  </si>
  <si>
    <t>Cost &amp; Effort</t>
  </si>
  <si>
    <t>Quality</t>
  </si>
  <si>
    <t>Satisfaction</t>
  </si>
  <si>
    <t>KEY</t>
  </si>
  <si>
    <t>Color</t>
  </si>
  <si>
    <t>Brief Description</t>
  </si>
  <si>
    <t>Status is….</t>
  </si>
  <si>
    <t></t>
  </si>
  <si>
    <t>RED - Off plan or no approved plan in place.  Focus is needed to get back on track.</t>
  </si>
  <si>
    <t>YELLOW - In danger.  Focus is needed to avoid RED status and return to GREEN.</t>
  </si>
  <si>
    <t>GREEN - On plan.  Focus is needed to stay on track.</t>
  </si>
  <si>
    <t>GRAY - Not applicable.</t>
  </si>
  <si>
    <t>BLUE - Complete</t>
  </si>
  <si>
    <t>Issues&amp;Actions</t>
  </si>
  <si>
    <t>Milestones</t>
  </si>
  <si>
    <t>Maintenance/support organization sign-off and accepts responsibility.</t>
  </si>
  <si>
    <t>Final Lessons Learned conducted with team.</t>
  </si>
  <si>
    <t>Communicate close to all stakeholders along with contact information for support/maintenance.</t>
  </si>
  <si>
    <t>Celebrate completion, thank and recognize all contributors.</t>
  </si>
  <si>
    <t>Lessons Learned Worksheet</t>
  </si>
  <si>
    <t>Action</t>
  </si>
  <si>
    <t>Project Close Worksheet</t>
  </si>
  <si>
    <t>Obtain formal agreement/sign-off to close project.  Update portfolio.</t>
  </si>
  <si>
    <t>Copy/Paste Above….</t>
  </si>
  <si>
    <t xml:space="preserve">Training Descriptions &amp; Pricing </t>
  </si>
  <si>
    <t>Started</t>
  </si>
  <si>
    <t>Not Started</t>
  </si>
  <si>
    <t>Color Key</t>
  </si>
  <si>
    <t>Training Partnerships</t>
  </si>
  <si>
    <t>Lead</t>
  </si>
  <si>
    <t>Description</t>
  </si>
  <si>
    <t>Webinar</t>
  </si>
  <si>
    <t xml:space="preserve">Partner X Review Latest </t>
  </si>
  <si>
    <t>Partner Y Agreement &amp; Launch</t>
  </si>
  <si>
    <t>Partner Z Agreement &amp; Launch</t>
  </si>
  <si>
    <t>Major Activities</t>
  </si>
  <si>
    <r>
      <t xml:space="preserve">Scope/Deliverables Management is accomplished by: 
• Defining basic scope parameters in the Project Agreement such as geography and what is out of scope
• Creating, receiving Project Sponsor acceptance of,  baselining, and managing changes to the </t>
    </r>
    <r>
      <rPr>
        <b/>
        <sz val="10"/>
        <rFont val="Century Gothic"/>
        <family val="1"/>
      </rPr>
      <t>Work Breakdown Structure (</t>
    </r>
    <r>
      <rPr>
        <b/>
        <i/>
        <sz val="10"/>
        <rFont val="Century Gothic"/>
        <family val="1"/>
      </rPr>
      <t xml:space="preserve">Deliverables Breakdown) </t>
    </r>
    <r>
      <rPr>
        <sz val="10"/>
        <rFont val="Century Gothic"/>
        <family val="1"/>
      </rPr>
      <t xml:space="preserve">and its corresponding </t>
    </r>
    <r>
      <rPr>
        <b/>
        <i/>
        <sz val="10"/>
        <rFont val="Century Gothic"/>
        <family val="1"/>
      </rPr>
      <t>Deliverables Dictionary</t>
    </r>
    <r>
      <rPr>
        <sz val="10"/>
        <rFont val="Century Gothic"/>
        <family val="1"/>
      </rPr>
      <t>, which shows and clearly defines ALL of the deliverables that will be produced during the project
• Ensuring that deliverables meet the objectives of the project 
• Managing expectations of the project stakeholders 
• Submitting/reviewing each deliverable with the Project Sponsor or other appropriate leader
• Reviewing and accepting/rejecting deliverables in a timely manner 
• Submitting/reviewing deliverables as part of the formal stage gate reviews, as appropriate</t>
    </r>
  </si>
  <si>
    <r>
      <t xml:space="preserve">Scope / Deliverables Management:
</t>
    </r>
    <r>
      <rPr>
        <sz val="10"/>
        <rFont val="Century Gothic"/>
        <family val="1"/>
      </rPr>
      <t>(specific approval/acceptance process and the turnover of project deliverables)</t>
    </r>
  </si>
  <si>
    <r>
      <t>Stakeholder &amp; Communications Management is accomplished by:
•</t>
    </r>
    <r>
      <rPr>
        <b/>
        <i/>
        <sz val="10"/>
        <rFont val="Century Gothic"/>
        <family val="1"/>
      </rPr>
      <t xml:space="preserve"> </t>
    </r>
    <r>
      <rPr>
        <sz val="10"/>
        <rFont val="Century Gothic"/>
        <family val="1"/>
      </rPr>
      <t xml:space="preserve">Identifying, analyzing stakeholder needs and planning how to manage those needs throughout the project using the </t>
    </r>
    <r>
      <rPr>
        <b/>
        <i/>
        <sz val="10"/>
        <rFont val="Century Gothic"/>
        <family val="1"/>
      </rPr>
      <t xml:space="preserve">Stakeholder Analysis &amp; Management Matrix (SAMM).  </t>
    </r>
    <r>
      <rPr>
        <sz val="10"/>
        <rFont val="Century Gothic"/>
        <family val="1"/>
      </rPr>
      <t xml:space="preserve">Since a key way to manage stakeholders is through communicating effectively and at the right frequency...
• Planning and documenting communications in the </t>
    </r>
    <r>
      <rPr>
        <b/>
        <i/>
        <sz val="10"/>
        <rFont val="Century Gothic"/>
        <family val="1"/>
      </rPr>
      <t>Communications Plan (located within the SAMM worksheet)</t>
    </r>
    <r>
      <rPr>
        <sz val="10"/>
        <rFont val="Century Gothic"/>
        <family val="1"/>
      </rPr>
      <t>at the beginning of the project (this includes identifying what, when, and how items will be communicated to whom)
• Executing the agreed-upon Communication Plan</t>
    </r>
  </si>
  <si>
    <r>
      <t xml:space="preserve">Stakeholder &amp; Communications Management:
</t>
    </r>
    <r>
      <rPr>
        <sz val="10"/>
        <rFont val="Century Gothic"/>
        <family val="1"/>
      </rPr>
      <t>(how communications will be planned and managed)</t>
    </r>
  </si>
  <si>
    <r>
      <t xml:space="preserve">Cost / Resource Management: 
</t>
    </r>
    <r>
      <rPr>
        <sz val="10"/>
        <rFont val="Century Gothic"/>
        <family val="1"/>
      </rPr>
      <t>(how human and other resources will be assigned, managed and released)</t>
    </r>
  </si>
  <si>
    <r>
      <t>A budget will be approved and baselined.  Use the</t>
    </r>
    <r>
      <rPr>
        <b/>
        <i/>
        <sz val="10"/>
        <rFont val="Century Gothic"/>
        <family val="1"/>
      </rPr>
      <t xml:space="preserve"> Resource Plan &amp; Budget </t>
    </r>
    <r>
      <rPr>
        <sz val="10"/>
        <rFont val="Century Gothic"/>
        <family val="1"/>
      </rPr>
      <t xml:space="preserve">to estimate the resources (labor, non-labor) needed over the course of the project and organize your project budget. Actual costs will be tracked against the budget. 
Vendor invoices will be carefully reviewed and approved or rejected.  
Approved invoices will be paid per finance policy (e.g., NET 30)
Spending will be forecasted in the budget by month and actual spending will be tracked and reported by month.  
In creating the budget, cost categories to consider include but may not be limited to: 
• Internal and external human resources 
• Cost to acquire external equipment, space, supplies, etc
• Travel and related expenses
• Contingency for changes and risks at an agreed upon % approprate to the project's complexity and confidence that costs have been thoroughly understood
• Other costs required (e.g., some organizations also require a % allocation for communication expenses, space, etc.) 
Resource management is accomplished by:
• Working with department leaders/experts to identify the skills, equipment, etc. necessary to accomplish the objectives and produce the deliverables required 
• Estimating the amount of time required by skill and securing commitment for that time as per the project schedule  
• Resource managers transferring responsibility for project task management to the Project Manager                                                                                                                                                            • Project managers and resource managers agreeing on when the resource will be released from the project, with the project manager keeping the resource manager informed of any changes                                                                                      • Project managers providing resource managers with performance input after the resource has been released from the project with the expectation being that the input will be used fairly during the annual performance review       </t>
    </r>
  </si>
  <si>
    <t xml:space="preserve">Schedule &amp; Task management is accomplished by:
• Working with the team to define the tasks and record them in the schedule (MS Project will be used)
• The agreed-upon schedule will be baselind and the actual progress will be reported against the plan/baseline
• "5-7" Milestones will be determined and we will focus our efforts on achieving next milestone dates; only the Sponsor/Steering Team can approve a change to the milestone dates after thorough analysis of options to stay on time
• Reporting percent-complete on a regular basis (e.g., ~every 2 weeks) per the agreed-upon count it or Keep it Simple method (0%, 25% started, 99% submitted and waiting on approval, 100% complete)
• Tracking time spent in the Time/Cost tracking system X </t>
  </si>
  <si>
    <r>
      <t xml:space="preserve">Schedule / Task Management: 
</t>
    </r>
    <r>
      <rPr>
        <sz val="10"/>
        <rFont val="Century Gothic"/>
        <family val="1"/>
      </rPr>
      <t>(how to plan and keep the project on time; how the work will be assigned, status obtained, and progress analyzed)</t>
    </r>
  </si>
  <si>
    <t xml:space="preserve">Management Plan </t>
  </si>
  <si>
    <r>
      <t xml:space="preserve">Quality Management:  
</t>
    </r>
    <r>
      <rPr>
        <sz val="10"/>
        <rFont val="Century Gothic"/>
        <family val="1"/>
      </rPr>
      <t>(Use this section to identify any Quality Assurance / Quality Control activities that are being implemented for the project and product to ensure project success.  Examples include usage of:
1) standard methodology  
2) stakeholder satisfaction survey 
3) draft deliverable walkthroughs
4) peer reviews
5) use of checklists
6) lessons learned
7) acceptance / sign-off</t>
    </r>
  </si>
  <si>
    <t xml:space="preserve">Quality Planning and Management is accomplished by:
• Using the appropriate quality processes and tools/techniques
• Reporting suggestions for process improvement to improve quality of future projects
• Participating in random audits by XYZ department
• Building quality into the project schedule and ensuring the right skilled resources are available and assigned to perform quality tasks (e.g., peer reviews, quality assurance reviews by one or more senior-level team members, reviews to ensure deliverables match specifications)
• Following the appropriate industry and/or corporate standards for quality </t>
  </si>
  <si>
    <t xml:space="preserve">This document is used to gain agreement to move forward with the project as described.  </t>
  </si>
  <si>
    <t>Pre-work</t>
  </si>
  <si>
    <t>Kickoff</t>
  </si>
  <si>
    <t>Initial project definition &amp; Plan</t>
  </si>
  <si>
    <t>Dawn</t>
  </si>
  <si>
    <t>Sign-off/Agreement</t>
  </si>
  <si>
    <t>Rick</t>
  </si>
  <si>
    <t>Workstream - Business Advisor Secured</t>
  </si>
  <si>
    <t>Goal: To choose business advisor.</t>
  </si>
  <si>
    <t>Define Selection Criteria &amp; Identify Candidates</t>
  </si>
  <si>
    <t>Create RFP and Send</t>
  </si>
  <si>
    <t>Review Proposals &amp; Analyze Against Criteria</t>
  </si>
  <si>
    <t>Firms Respond</t>
  </si>
  <si>
    <t>Panel Review of Candidates &amp; Selection of Top 2</t>
  </si>
  <si>
    <t>Negotiation with Top 2</t>
  </si>
  <si>
    <t>Contract with Selected Candidate</t>
  </si>
  <si>
    <t>Michael</t>
  </si>
  <si>
    <t>Workstream - Legal Advisor Secured</t>
  </si>
  <si>
    <t>Goal: To choose legal advisor that will work well with the selected business advisor.</t>
  </si>
  <si>
    <t>Business Advisor provides input on candidates</t>
  </si>
  <si>
    <t>Selection of Top 2 Candidates</t>
  </si>
  <si>
    <t>Negotiation</t>
  </si>
  <si>
    <t>Contract</t>
  </si>
  <si>
    <t>Goal: To successfully transition to selected advisors, kickoff the next phase and close this one.</t>
  </si>
  <si>
    <t>Onboard and Transition Knowledge</t>
  </si>
  <si>
    <t xml:space="preserve">Kickoff </t>
  </si>
  <si>
    <t>New advisor</t>
  </si>
  <si>
    <t>Close</t>
  </si>
  <si>
    <t>Notes</t>
  </si>
  <si>
    <t>Program Level Schedule</t>
  </si>
  <si>
    <t>DMahan@PMOtraining.com</t>
  </si>
  <si>
    <t>The quantifiable criteria that must be met for the project to be considered successful. The best objectives are SMART (Specific, Measurable, Achievable, Realistic, Time-bound). Explain the project will be managed keeping the 5 force ranked Delivery Objectives in mind (e.g., 1. Time because..., 2. Stakeholder Sat because..., etc.)</t>
  </si>
  <si>
    <t>"Thinking Tools" Link</t>
  </si>
  <si>
    <t>ID#</t>
  </si>
  <si>
    <t>This workbook enables project managers to successfully navigate a small to medium-sized project through our simple, practical, results-oriented  Start -&gt; Do -&gt; Deliver project management process.  Coupled with a scheduling tool, your organization knowledge, leadership and communication skills, you will surely achieve success!  Click on the links above to go directly to what you need and enjoy the journey!</t>
  </si>
  <si>
    <t>Also availabe in PowerPoint</t>
  </si>
  <si>
    <t>8 Best Practices</t>
  </si>
  <si>
    <t>Top Risks &amp; Responses</t>
  </si>
  <si>
    <t>Top Risks (Most Likely, Highest Impact)</t>
  </si>
  <si>
    <t>Response Plans</t>
  </si>
  <si>
    <t>1.</t>
  </si>
  <si>
    <t>2.</t>
  </si>
  <si>
    <t>3.</t>
  </si>
  <si>
    <t>4.</t>
  </si>
  <si>
    <t>5.</t>
  </si>
  <si>
    <t>Describe the major risks (most likely, highest impact) to achieving the project objectives on time, on budget, on scope, on quality with a high degree of stakeholder satisfaction.  "Response Plans" are the recommended actions you will take to avoid, mitigate, transfer or accept these top risks.</t>
  </si>
  <si>
    <t>5 Delivery Objectives - FORCE RANK … 1. TIME  2. SCOPE (things) 3. QUALITY  4. STAKEHOLDER SAT  5. COST/RESOURCES (Effort Hours) [Ops/Gov/Policy]</t>
  </si>
  <si>
    <t xml:space="preserve">The above elements about cost vs. benefit are focused on "is it worth it?"  There is generally a business reason for "why THIS project" and "why now." </t>
  </si>
  <si>
    <t>The Sponsor then often needs to "make the case" to request organizational commitment for resources to work on the project (e.g., monetary, people, space, equipment).</t>
  </si>
  <si>
    <t xml:space="preserve">If you do not have capital and expense financial rules to worry about, eliminate those differences above.  If you do, get the rules from the finance department.    </t>
  </si>
  <si>
    <t xml:space="preserve">Once the project is initially defined, develop the business case to estimate cost vs. benefit. We first prove to ourselves that this project is worth our investment (time/money). </t>
  </si>
  <si>
    <t xml:space="preserve">It is good practice to include estimated internal resource hours (and don't forget about the project manager's time!) in the case, because time is money.  </t>
  </si>
  <si>
    <t>We highly recommend moving forward with this project!</t>
  </si>
  <si>
    <t>Benefits:</t>
  </si>
  <si>
    <t>Breakeven:</t>
  </si>
  <si>
    <t>Years</t>
  </si>
  <si>
    <t>SUMMARY</t>
  </si>
  <si>
    <t xml:space="preserve">If your organization has it's own requirement for requesting funding and/or resource approval to move forward with a project, use it instead and capture the highlights here.   </t>
  </si>
  <si>
    <t xml:space="preserve">The Business Case "thinking tool" helps to answer 3 key questions: 1) why this project? 2) why now? 3) is it worth it? </t>
  </si>
  <si>
    <t>Per year</t>
  </si>
  <si>
    <t>Budget approval breakdown:</t>
  </si>
  <si>
    <t>Generally organizations have forms for requesting capital spend.  For your easy reference throughout the project, input the information from that document below.</t>
  </si>
  <si>
    <t>Capital/expense rules</t>
  </si>
  <si>
    <t>As of:</t>
  </si>
  <si>
    <t>&lt;date&gt;</t>
  </si>
  <si>
    <t>We tend to choose an hourly rate to make comparing projects and the benefits easy.  For example $100/hour for everyone.  Later, you can ask accounting for the actual rate.</t>
  </si>
  <si>
    <t xml:space="preserve">For instance, if a project is going to save 1 person 1 hour of time once per year but cost 100 hours for someone to complete, does that seem worth it? A "no go" here is a win! </t>
  </si>
  <si>
    <t>Equivalent Cost</t>
  </si>
  <si>
    <t>Low Estimate</t>
  </si>
  <si>
    <t>High Estimate</t>
  </si>
  <si>
    <t>Resource Hours</t>
  </si>
  <si>
    <t xml:space="preserve">4 Years + Ongoing </t>
  </si>
  <si>
    <t>Having the highlights here makes it easier for you to reference, explain to the team, and remind everyone why the project is worth it when the project gets difficult.</t>
  </si>
  <si>
    <t>C/F/S</t>
  </si>
  <si>
    <t>Fiona</t>
  </si>
  <si>
    <t xml:space="preserve">ABC Home Improvement </t>
  </si>
  <si>
    <t>&lt;&lt;WHO DO YOU NEED&gt;&gt;</t>
  </si>
  <si>
    <t>Family</t>
  </si>
  <si>
    <t>Grandma Smith</t>
  </si>
  <si>
    <t>Neighbors</t>
  </si>
  <si>
    <t>Mrs. Jones</t>
  </si>
  <si>
    <t>S</t>
  </si>
  <si>
    <t>Negative Nextdoor</t>
  </si>
  <si>
    <t>Reasonable</t>
  </si>
  <si>
    <t>F</t>
  </si>
  <si>
    <t xml:space="preserve">Noise from the project might disrupt her daytime soap operas. </t>
  </si>
  <si>
    <t>Wants to help.</t>
  </si>
  <si>
    <t xml:space="preserve">Mrs. Smith will spend an evening with her and her Pinterest board. Listen and share the photos with design elements with the contractor and give her credit.  
Privately discuss with the contractor that direction isn’t to come from Grandma, even if she sounds convincing, and to direct any confusion to Mrs. Smith to provide clarity. </t>
  </si>
  <si>
    <t>Don't want to be  inconvenienced.</t>
  </si>
  <si>
    <t>Ask contractor to park vehicles on the Smith lot. Make sure they have Mrs. Smith's phone number and invite them to the grand opening party.</t>
  </si>
  <si>
    <t>Bake cookies, make sure she has Mrs. Smith's phone number and invite the Jones Family to the grand opening  party.</t>
  </si>
  <si>
    <t>Bill &amp; Ted
LaVerne &amp; Shirley</t>
  </si>
  <si>
    <t xml:space="preserve">Invitations </t>
  </si>
  <si>
    <t>Save the Date</t>
  </si>
  <si>
    <t>SubTotal</t>
  </si>
  <si>
    <t>Total Estimate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</si>
</sst>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6" formatCode="&quot;$&quot;#,##0_);[Red]\(&quot;$&quot;#,##0\)"/>
    <numFmt numFmtId="44" formatCode="_(&quot;$&quot;* #,##0.00_);_(&quot;$&quot;* \(#,##0.00\);_(&quot;$&quot;* &quot;-&quot;??_);_(@_)"/>
    <numFmt numFmtId="164" formatCode="0.00_)"/>
    <numFmt numFmtId="165" formatCode="[$-409]d\-mmm;@"/>
    <numFmt numFmtId="166" formatCode="m/d/yy;@"/>
    <numFmt numFmtId="167" formatCode="[$-409]d\-mmm\-yyyy;@"/>
    <numFmt numFmtId="168" formatCode="d\-mmm\-yyyy"/>
    <numFmt numFmtId="169" formatCode="mmmm\ d\,\ yyyy"/>
    <numFmt numFmtId="170" formatCode="&quot;$&quot;#,##0"/>
    <numFmt numFmtId="171" formatCode="[$-409]d\-mmm\-yy;@"/>
    <numFmt numFmtId="172" formatCode="_(&quot;$&quot;* #,##0_);_(&quot;$&quot;* \(#,##0\);_(&quot;$&quot;* &quot;-&quot;??_);_(@_)"/>
    <numFmt numFmtId="178" formatCode="0.0"/>
  </numFmts>
  <fonts count="107">
    <font>
      <sz val="10"/>
      <name val="Arial"/>
    </font>
    <font>
      <sz val="12"/>
      <color theme="1"/>
      <name val="Calibri"/>
      <family val="2"/>
      <scheme val="minor"/>
    </font>
    <font>
      <sz val="10"/>
      <name val="Arial"/>
      <family val="2"/>
    </font>
    <font>
      <b/>
      <sz val="12"/>
      <name val="Arial"/>
      <family val="2"/>
    </font>
    <font>
      <sz val="8"/>
      <name val="Arial"/>
      <family val="2"/>
    </font>
    <font>
      <sz val="8"/>
      <color indexed="81"/>
      <name val="Tahoma"/>
      <family val="2"/>
    </font>
    <font>
      <u/>
      <sz val="10"/>
      <color indexed="12"/>
      <name val="Arial"/>
      <family val="2"/>
    </font>
    <font>
      <sz val="8"/>
      <name val="Arial"/>
      <family val="2"/>
    </font>
    <font>
      <b/>
      <i/>
      <sz val="16"/>
      <name val="Helv"/>
    </font>
    <font>
      <sz val="8"/>
      <name val="Verdana"/>
      <family val="2"/>
    </font>
    <font>
      <b/>
      <sz val="10"/>
      <name val="Century Gothic"/>
      <family val="1"/>
    </font>
    <font>
      <b/>
      <sz val="18"/>
      <name val="Century Gothic"/>
      <family val="1"/>
    </font>
    <font>
      <sz val="10"/>
      <name val="Century Gothic"/>
      <family val="1"/>
    </font>
    <font>
      <b/>
      <sz val="14"/>
      <name val="Century Gothic"/>
      <family val="1"/>
    </font>
    <font>
      <b/>
      <sz val="12"/>
      <name val="Century Gothic"/>
      <family val="1"/>
    </font>
    <font>
      <b/>
      <i/>
      <sz val="10"/>
      <name val="Century Gothic"/>
      <family val="1"/>
    </font>
    <font>
      <b/>
      <sz val="16"/>
      <name val="Century Gothic"/>
      <family val="1"/>
    </font>
    <font>
      <i/>
      <sz val="8"/>
      <color indexed="23"/>
      <name val="Century Gothic"/>
      <family val="1"/>
    </font>
    <font>
      <b/>
      <sz val="9"/>
      <name val="Century Gothic"/>
      <family val="1"/>
    </font>
    <font>
      <b/>
      <u/>
      <sz val="10"/>
      <name val="Century Gothic"/>
      <family val="1"/>
    </font>
    <font>
      <b/>
      <sz val="8"/>
      <name val="Century Gothic"/>
      <family val="1"/>
    </font>
    <font>
      <sz val="12"/>
      <name val="Century Gothic"/>
      <family val="1"/>
    </font>
    <font>
      <b/>
      <sz val="11"/>
      <name val="Century Gothic"/>
      <family val="1"/>
    </font>
    <font>
      <sz val="9"/>
      <color indexed="8"/>
      <name val="Century Gothic"/>
      <family val="1"/>
    </font>
    <font>
      <b/>
      <sz val="10"/>
      <color indexed="8"/>
      <name val="Century Gothic"/>
      <family val="1"/>
    </font>
    <font>
      <i/>
      <sz val="10"/>
      <color indexed="23"/>
      <name val="Century Gothic"/>
      <family val="1"/>
    </font>
    <font>
      <sz val="10"/>
      <color indexed="8"/>
      <name val="Century Gothic"/>
      <family val="1"/>
    </font>
    <font>
      <i/>
      <sz val="10"/>
      <color indexed="8"/>
      <name val="Century Gothic"/>
      <family val="1"/>
    </font>
    <font>
      <b/>
      <i/>
      <sz val="10"/>
      <color indexed="8"/>
      <name val="Century Gothic"/>
      <family val="1"/>
    </font>
    <font>
      <sz val="9"/>
      <name val="Century Gothic"/>
      <family val="1"/>
    </font>
    <font>
      <sz val="10"/>
      <color indexed="23"/>
      <name val="Century Gothic"/>
      <family val="1"/>
    </font>
    <font>
      <b/>
      <sz val="20"/>
      <name val="Century Gothic"/>
      <family val="1"/>
    </font>
    <font>
      <i/>
      <sz val="10"/>
      <name val="Century Gothic"/>
      <family val="1"/>
    </font>
    <font>
      <sz val="7"/>
      <name val="Century Gothic"/>
      <family val="1"/>
    </font>
    <font>
      <sz val="9"/>
      <color indexed="23"/>
      <name val="Century Gothic"/>
      <family val="1"/>
    </font>
    <font>
      <b/>
      <u/>
      <sz val="12"/>
      <name val="Century Gothic"/>
      <family val="1"/>
    </font>
    <font>
      <sz val="8"/>
      <name val="Century Gothic"/>
      <family val="1"/>
    </font>
    <font>
      <u/>
      <sz val="10"/>
      <color indexed="12"/>
      <name val="Century Gothic"/>
      <family val="1"/>
    </font>
    <font>
      <sz val="11"/>
      <name val="Century Gothic"/>
      <family val="1"/>
    </font>
    <font>
      <b/>
      <i/>
      <sz val="18"/>
      <name val="Century Gothic"/>
      <family val="1"/>
    </font>
    <font>
      <b/>
      <i/>
      <sz val="14"/>
      <name val="Century Gothic"/>
      <family val="1"/>
    </font>
    <font>
      <b/>
      <sz val="14"/>
      <color indexed="9"/>
      <name val="Century Gothic"/>
      <family val="1"/>
    </font>
    <font>
      <b/>
      <sz val="10"/>
      <color indexed="55"/>
      <name val="Century Gothic"/>
      <family val="1"/>
    </font>
    <font>
      <b/>
      <u/>
      <sz val="9"/>
      <name val="Century Gothic"/>
      <family val="1"/>
    </font>
    <font>
      <b/>
      <sz val="10"/>
      <name val="Arial"/>
      <family val="2"/>
    </font>
    <font>
      <sz val="9"/>
      <color indexed="81"/>
      <name val="Arial"/>
      <family val="2"/>
    </font>
    <font>
      <b/>
      <sz val="9"/>
      <color indexed="81"/>
      <name val="Arial"/>
      <family val="2"/>
    </font>
    <font>
      <sz val="10"/>
      <color indexed="18"/>
      <name val="Century Gothic"/>
      <family val="1"/>
    </font>
    <font>
      <i/>
      <sz val="10"/>
      <color indexed="18"/>
      <name val="Century Gothic"/>
      <family val="1"/>
    </font>
    <font>
      <u/>
      <sz val="10"/>
      <name val="Century Gothic"/>
      <family val="1"/>
    </font>
    <font>
      <b/>
      <sz val="10"/>
      <color indexed="18"/>
      <name val="Century Gothic"/>
      <family val="1"/>
    </font>
    <font>
      <b/>
      <sz val="10"/>
      <color indexed="17"/>
      <name val="Century Gothic"/>
      <family val="1"/>
    </font>
    <font>
      <u/>
      <sz val="12"/>
      <name val="Century Gothic"/>
      <family val="1"/>
    </font>
    <font>
      <b/>
      <sz val="18"/>
      <color indexed="63"/>
      <name val="Century Gothic"/>
      <family val="1"/>
    </font>
    <font>
      <b/>
      <sz val="10"/>
      <color indexed="63"/>
      <name val="Century Gothic"/>
      <family val="1"/>
    </font>
    <font>
      <b/>
      <i/>
      <sz val="10"/>
      <color indexed="63"/>
      <name val="Century Gothic"/>
      <family val="1"/>
    </font>
    <font>
      <sz val="10"/>
      <color indexed="63"/>
      <name val="Arial"/>
      <family val="2"/>
    </font>
    <font>
      <b/>
      <sz val="14"/>
      <color indexed="63"/>
      <name val="Century Gothic"/>
      <family val="1"/>
    </font>
    <font>
      <b/>
      <sz val="10"/>
      <color indexed="23"/>
      <name val="Century Gothic"/>
      <family val="1"/>
    </font>
    <font>
      <sz val="10"/>
      <color indexed="63"/>
      <name val="Century Gothic"/>
      <family val="1"/>
    </font>
    <font>
      <b/>
      <i/>
      <sz val="10"/>
      <color indexed="23"/>
      <name val="Century Gothic"/>
      <family val="1"/>
    </font>
    <font>
      <b/>
      <sz val="10"/>
      <name val="Century Gothic"/>
      <family val="2"/>
    </font>
    <font>
      <sz val="10"/>
      <name val="Century Gothic"/>
      <family val="2"/>
    </font>
    <font>
      <sz val="10"/>
      <color indexed="8"/>
      <name val="Century Gothic"/>
      <family val="2"/>
    </font>
    <font>
      <sz val="9"/>
      <name val="Century Gothic"/>
      <family val="2"/>
    </font>
    <font>
      <b/>
      <i/>
      <sz val="10"/>
      <color indexed="23"/>
      <name val="Century Gothic"/>
      <family val="2"/>
    </font>
    <font>
      <sz val="10"/>
      <color indexed="23"/>
      <name val="Century Gothic"/>
      <family val="2"/>
    </font>
    <font>
      <b/>
      <sz val="8"/>
      <name val="Century Gothic"/>
      <family val="2"/>
    </font>
    <font>
      <b/>
      <i/>
      <sz val="18"/>
      <name val="Century Gothic"/>
      <family val="2"/>
    </font>
    <font>
      <b/>
      <sz val="12"/>
      <name val="Century Gothic"/>
      <family val="2"/>
    </font>
    <font>
      <b/>
      <sz val="18"/>
      <name val="Century Gothic"/>
      <family val="2"/>
    </font>
    <font>
      <b/>
      <sz val="14"/>
      <name val="Century Gothic"/>
      <family val="2"/>
    </font>
    <font>
      <b/>
      <sz val="16"/>
      <name val="Century Gothic"/>
      <family val="2"/>
    </font>
    <font>
      <sz val="10"/>
      <name val="Arial"/>
      <family val="2"/>
    </font>
    <font>
      <sz val="12"/>
      <name val="Century Gothic"/>
      <family val="2"/>
    </font>
    <font>
      <b/>
      <i/>
      <sz val="16"/>
      <name val="Century Gothic"/>
      <family val="2"/>
    </font>
    <font>
      <i/>
      <sz val="10"/>
      <name val="Century Gothic"/>
      <family val="2"/>
    </font>
    <font>
      <i/>
      <sz val="7"/>
      <name val="Century Gothic"/>
      <family val="2"/>
    </font>
    <font>
      <sz val="10"/>
      <color rgb="FFFF0000"/>
      <name val="Century Gothic"/>
      <family val="2"/>
    </font>
    <font>
      <b/>
      <i/>
      <sz val="18"/>
      <color indexed="9"/>
      <name val="Century Gothic"/>
      <family val="2"/>
    </font>
    <font>
      <sz val="10"/>
      <color indexed="9"/>
      <name val="Century Gothic"/>
      <family val="2"/>
    </font>
    <font>
      <b/>
      <u/>
      <sz val="10"/>
      <name val="Century Gothic"/>
      <family val="2"/>
    </font>
    <font>
      <b/>
      <sz val="12"/>
      <color rgb="FFFF0000"/>
      <name val="Century Gothic"/>
      <family val="2"/>
    </font>
    <font>
      <sz val="8"/>
      <name val="Century Gothic"/>
      <family val="2"/>
    </font>
    <font>
      <sz val="11"/>
      <name val="Century Gothic"/>
      <family val="2"/>
    </font>
    <font>
      <u/>
      <sz val="10"/>
      <color theme="11"/>
      <name val="Arial"/>
      <family val="2"/>
    </font>
    <font>
      <sz val="14"/>
      <name val="Century Gothic"/>
      <family val="1"/>
    </font>
    <font>
      <sz val="11"/>
      <color theme="1"/>
      <name val="Calibri"/>
      <family val="2"/>
      <scheme val="minor"/>
    </font>
    <font>
      <sz val="11"/>
      <color theme="1"/>
      <name val="Century Gothic"/>
      <family val="2"/>
    </font>
    <font>
      <b/>
      <sz val="20"/>
      <color theme="1" tint="0.249977111117893"/>
      <name val="Century Gothic"/>
      <family val="2"/>
    </font>
    <font>
      <b/>
      <i/>
      <sz val="11"/>
      <color theme="1"/>
      <name val="Century Gothic"/>
      <family val="1"/>
    </font>
    <font>
      <sz val="18"/>
      <color theme="1"/>
      <name val="Century Gothic"/>
      <family val="2"/>
    </font>
    <font>
      <sz val="16"/>
      <color rgb="FFFF0000"/>
      <name val="Wingdings 2"/>
      <charset val="2"/>
    </font>
    <font>
      <b/>
      <sz val="11"/>
      <color theme="1"/>
      <name val="Century Gothic"/>
      <family val="1"/>
    </font>
    <font>
      <sz val="14"/>
      <color theme="0" tint="-0.34998626667073579"/>
      <name val="Wingdings 2"/>
      <charset val="2"/>
    </font>
    <font>
      <sz val="14"/>
      <color rgb="FF0000FF"/>
      <name val="Wingdings 2"/>
      <charset val="2"/>
    </font>
    <font>
      <sz val="16"/>
      <color rgb="FFFFFF00"/>
      <name val="Wingdings 2"/>
      <charset val="2"/>
    </font>
    <font>
      <b/>
      <i/>
      <sz val="11"/>
      <color theme="1"/>
      <name val="Calibri"/>
      <family val="2"/>
      <scheme val="minor"/>
    </font>
    <font>
      <b/>
      <sz val="9"/>
      <color rgb="FF000000"/>
      <name val="Arial"/>
      <family val="2"/>
    </font>
    <font>
      <sz val="9"/>
      <color rgb="FF000000"/>
      <name val="Arial"/>
      <family val="2"/>
    </font>
    <font>
      <i/>
      <sz val="10"/>
      <name val="Century Gothic"/>
      <family val="1"/>
    </font>
    <font>
      <b/>
      <i/>
      <sz val="10"/>
      <name val="Century Gothic"/>
      <family val="1"/>
    </font>
    <font>
      <sz val="10"/>
      <name val="Century Gothic"/>
      <family val="1"/>
    </font>
    <font>
      <b/>
      <sz val="10"/>
      <name val="Century Gothic"/>
      <family val="1"/>
    </font>
    <font>
      <u/>
      <sz val="10"/>
      <name val="Century Gothic"/>
      <family val="1"/>
    </font>
    <font>
      <sz val="8"/>
      <color rgb="FF000000"/>
      <name val="Tahoma"/>
      <family val="2"/>
    </font>
    <font>
      <sz val="10"/>
      <name val="Arial"/>
    </font>
  </fonts>
  <fills count="32">
    <fill>
      <patternFill patternType="none"/>
    </fill>
    <fill>
      <patternFill patternType="gray125"/>
    </fill>
    <fill>
      <patternFill patternType="solid">
        <fgColor indexed="22"/>
        <bgColor indexed="64"/>
      </patternFill>
    </fill>
    <fill>
      <patternFill patternType="solid">
        <fgColor indexed="26"/>
        <bgColor indexed="64"/>
      </patternFill>
    </fill>
    <fill>
      <patternFill patternType="solid">
        <fgColor indexed="9"/>
        <bgColor indexed="64"/>
      </patternFill>
    </fill>
    <fill>
      <patternFill patternType="solid">
        <fgColor indexed="44"/>
        <bgColor indexed="13"/>
      </patternFill>
    </fill>
    <fill>
      <patternFill patternType="solid">
        <fgColor indexed="44"/>
        <bgColor indexed="64"/>
      </patternFill>
    </fill>
    <fill>
      <patternFill patternType="solid">
        <fgColor indexed="9"/>
        <bgColor indexed="8"/>
      </patternFill>
    </fill>
    <fill>
      <patternFill patternType="solid">
        <fgColor indexed="65"/>
        <bgColor indexed="8"/>
      </patternFill>
    </fill>
    <fill>
      <patternFill patternType="solid">
        <fgColor indexed="49"/>
        <bgColor indexed="64"/>
      </patternFill>
    </fill>
    <fill>
      <patternFill patternType="solid">
        <fgColor indexed="11"/>
        <bgColor indexed="64"/>
      </patternFill>
    </fill>
    <fill>
      <patternFill patternType="solid">
        <fgColor indexed="41"/>
        <bgColor indexed="64"/>
      </patternFill>
    </fill>
    <fill>
      <patternFill patternType="solid">
        <fgColor indexed="42"/>
        <bgColor indexed="64"/>
      </patternFill>
    </fill>
    <fill>
      <patternFill patternType="solid">
        <fgColor indexed="63"/>
        <bgColor indexed="64"/>
      </patternFill>
    </fill>
    <fill>
      <patternFill patternType="solid">
        <fgColor indexed="9"/>
        <bgColor indexed="44"/>
      </patternFill>
    </fill>
    <fill>
      <patternFill patternType="solid">
        <fgColor indexed="49"/>
        <bgColor indexed="8"/>
      </patternFill>
    </fill>
    <fill>
      <patternFill patternType="solid">
        <fgColor indexed="52"/>
        <bgColor indexed="64"/>
      </patternFill>
    </fill>
    <fill>
      <patternFill patternType="solid">
        <fgColor theme="0"/>
        <bgColor indexed="64"/>
      </patternFill>
    </fill>
    <fill>
      <patternFill patternType="solid">
        <fgColor theme="6" tint="0.59999389629810485"/>
        <bgColor indexed="64"/>
      </patternFill>
    </fill>
    <fill>
      <patternFill patternType="solid">
        <fgColor theme="6" tint="0.59999389629810485"/>
        <bgColor indexed="4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FF"/>
        <bgColor rgb="FF000000"/>
      </patternFill>
    </fill>
    <fill>
      <patternFill patternType="solid">
        <fgColor rgb="FF99CCFF"/>
        <bgColor rgb="FF000000"/>
      </patternFill>
    </fill>
    <fill>
      <patternFill patternType="solid">
        <fgColor theme="0" tint="-0.249977111117893"/>
        <bgColor indexed="64"/>
      </patternFill>
    </fill>
    <fill>
      <patternFill patternType="solid">
        <fgColor theme="1"/>
        <bgColor indexed="64"/>
      </patternFill>
    </fill>
    <fill>
      <patternFill patternType="solid">
        <fgColor theme="4" tint="0.79998168889431442"/>
        <bgColor indexed="64"/>
      </patternFill>
    </fill>
    <fill>
      <patternFill patternType="solid">
        <fgColor theme="0"/>
        <bgColor rgb="FF000000"/>
      </patternFill>
    </fill>
    <fill>
      <patternFill patternType="solid">
        <fgColor theme="8" tint="0.79998168889431442"/>
        <bgColor indexed="64"/>
      </patternFill>
    </fill>
    <fill>
      <patternFill patternType="solid">
        <fgColor rgb="FFCCFFCC"/>
        <bgColor indexed="64"/>
      </patternFill>
    </fill>
    <fill>
      <patternFill patternType="solid">
        <fgColor rgb="FFFFFF00"/>
        <bgColor indexed="64"/>
      </patternFill>
    </fill>
    <fill>
      <patternFill patternType="solid">
        <fgColor rgb="FF92D050"/>
        <bgColor indexed="64"/>
      </patternFill>
    </fill>
  </fills>
  <borders count="51">
    <border>
      <left/>
      <right/>
      <top/>
      <bottom/>
      <diagonal/>
    </border>
    <border>
      <left/>
      <right/>
      <top style="medium">
        <color auto="1"/>
      </top>
      <bottom style="medium">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auto="1"/>
      </top>
      <bottom/>
      <diagonal/>
    </border>
    <border>
      <left/>
      <right style="thin">
        <color auto="1"/>
      </right>
      <top style="thin">
        <color auto="1"/>
      </top>
      <bottom/>
      <diagonal/>
    </border>
    <border>
      <left/>
      <right style="thin">
        <color auto="1"/>
      </right>
      <top/>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right/>
      <top/>
      <bottom style="medium">
        <color auto="1"/>
      </bottom>
      <diagonal/>
    </border>
    <border>
      <left style="thin">
        <color auto="1"/>
      </left>
      <right style="thin">
        <color auto="1"/>
      </right>
      <top/>
      <bottom style="thin">
        <color auto="1"/>
      </bottom>
      <diagonal/>
    </border>
    <border>
      <left style="medium">
        <color auto="1"/>
      </left>
      <right style="medium">
        <color auto="1"/>
      </right>
      <top style="medium">
        <color auto="1"/>
      </top>
      <bottom style="medium">
        <color auto="1"/>
      </bottom>
      <diagonal/>
    </border>
    <border>
      <left/>
      <right style="thin">
        <color auto="1"/>
      </right>
      <top style="thin">
        <color auto="1"/>
      </top>
      <bottom style="thin">
        <color auto="1"/>
      </bottom>
      <diagonal/>
    </border>
    <border>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thin">
        <color indexed="22"/>
      </right>
      <top style="thin">
        <color indexed="22"/>
      </top>
      <bottom style="thin">
        <color indexed="22"/>
      </bottom>
      <diagonal/>
    </border>
    <border>
      <left style="thin">
        <color auto="1"/>
      </left>
      <right style="thin">
        <color auto="1"/>
      </right>
      <top style="thin">
        <color auto="1"/>
      </top>
      <bottom/>
      <diagonal/>
    </border>
    <border>
      <left style="thin">
        <color auto="1"/>
      </left>
      <right style="thin">
        <color auto="1"/>
      </right>
      <top/>
      <bottom/>
      <diagonal/>
    </border>
    <border>
      <left/>
      <right/>
      <top style="medium">
        <color indexed="63"/>
      </top>
      <bottom/>
      <diagonal/>
    </border>
    <border>
      <left/>
      <right style="medium">
        <color indexed="63"/>
      </right>
      <top style="medium">
        <color indexed="63"/>
      </top>
      <bottom/>
      <diagonal/>
    </border>
    <border>
      <left style="medium">
        <color indexed="63"/>
      </left>
      <right/>
      <top/>
      <bottom/>
      <diagonal/>
    </border>
    <border>
      <left/>
      <right style="medium">
        <color indexed="63"/>
      </right>
      <top/>
      <bottom/>
      <diagonal/>
    </border>
    <border>
      <left style="medium">
        <color indexed="63"/>
      </left>
      <right/>
      <top style="medium">
        <color indexed="63"/>
      </top>
      <bottom/>
      <diagonal/>
    </border>
    <border>
      <left/>
      <right style="medium">
        <color auto="1"/>
      </right>
      <top/>
      <bottom style="medium">
        <color auto="1"/>
      </bottom>
      <diagonal/>
    </border>
    <border>
      <left style="medium">
        <color auto="1"/>
      </left>
      <right/>
      <top/>
      <bottom/>
      <diagonal/>
    </border>
    <border>
      <left/>
      <right style="medium">
        <color auto="1"/>
      </right>
      <top/>
      <bottom/>
      <diagonal/>
    </border>
    <border>
      <left style="thin">
        <color indexed="22"/>
      </left>
      <right/>
      <top style="thin">
        <color indexed="22"/>
      </top>
      <bottom style="thin">
        <color indexed="22"/>
      </bottom>
      <diagonal/>
    </border>
    <border>
      <left/>
      <right/>
      <top style="thin">
        <color indexed="22"/>
      </top>
      <bottom style="thin">
        <color indexed="22"/>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medium">
        <color indexed="63"/>
      </left>
      <right/>
      <top/>
      <bottom style="medium">
        <color indexed="63"/>
      </bottom>
      <diagonal/>
    </border>
    <border>
      <left style="thin">
        <color theme="0" tint="-0.249977111117893"/>
      </left>
      <right style="thin">
        <color theme="0" tint="-0.249977111117893"/>
      </right>
      <top style="thin">
        <color auto="1"/>
      </top>
      <bottom/>
      <diagonal/>
    </border>
    <border>
      <left style="thin">
        <color theme="0" tint="-0.249977111117893"/>
      </left>
      <right style="thin">
        <color theme="0" tint="-0.249977111117893"/>
      </right>
      <top/>
      <bottom/>
      <diagonal/>
    </border>
    <border>
      <left style="thin">
        <color theme="0" tint="-0.249977111117893"/>
      </left>
      <right style="thin">
        <color theme="0" tint="-0.249977111117893"/>
      </right>
      <top/>
      <bottom style="thin">
        <color auto="1"/>
      </bottom>
      <diagonal/>
    </border>
    <border>
      <left style="thin">
        <color theme="0" tint="-0.249977111117893"/>
      </left>
      <right/>
      <top/>
      <bottom/>
      <diagonal/>
    </border>
    <border>
      <left/>
      <right style="thin">
        <color theme="0" tint="-0.249977111117893"/>
      </right>
      <top/>
      <bottom/>
      <diagonal/>
    </border>
    <border>
      <left style="thin">
        <color theme="0" tint="-0.249977111117893"/>
      </left>
      <right/>
      <top/>
      <bottom style="thin">
        <color auto="1"/>
      </bottom>
      <diagonal/>
    </border>
    <border>
      <left/>
      <right style="thin">
        <color theme="0" tint="-0.249977111117893"/>
      </right>
      <top/>
      <bottom style="thin">
        <color auto="1"/>
      </bottom>
      <diagonal/>
    </border>
  </borders>
  <cellStyleXfs count="73">
    <xf numFmtId="0" fontId="0" fillId="0" borderId="0"/>
    <xf numFmtId="38" fontId="7" fillId="2" borderId="0" applyNumberFormat="0" applyBorder="0" applyAlignment="0" applyProtection="0"/>
    <xf numFmtId="0" fontId="3" fillId="0" borderId="1" applyNumberFormat="0" applyAlignment="0" applyProtection="0">
      <alignment horizontal="left" vertical="center"/>
    </xf>
    <xf numFmtId="0" fontId="3" fillId="0" borderId="2">
      <alignment horizontal="left" vertical="center"/>
    </xf>
    <xf numFmtId="0" fontId="6" fillId="0" borderId="0" applyNumberFormat="0" applyFill="0" applyBorder="0" applyAlignment="0" applyProtection="0">
      <alignment vertical="top"/>
      <protection locked="0"/>
    </xf>
    <xf numFmtId="10" fontId="7" fillId="3" borderId="3" applyNumberFormat="0" applyBorder="0" applyAlignment="0" applyProtection="0"/>
    <xf numFmtId="164" fontId="8" fillId="0" borderId="0"/>
    <xf numFmtId="10" fontId="2" fillId="0" borderId="0" applyFont="0" applyFill="0" applyBorder="0" applyAlignment="0" applyProtection="0"/>
    <xf numFmtId="0" fontId="73" fillId="0" borderId="0"/>
    <xf numFmtId="0" fontId="85" fillId="0" borderId="0" applyNumberFormat="0" applyFill="0" applyBorder="0" applyAlignment="0" applyProtection="0"/>
    <xf numFmtId="0" fontId="85" fillId="0" borderId="0" applyNumberFormat="0" applyFill="0" applyBorder="0" applyAlignment="0" applyProtection="0"/>
    <xf numFmtId="0" fontId="85" fillId="0" borderId="0" applyNumberFormat="0" applyFill="0" applyBorder="0" applyAlignment="0" applyProtection="0"/>
    <xf numFmtId="0" fontId="85" fillId="0" borderId="0" applyNumberFormat="0" applyFill="0" applyBorder="0" applyAlignment="0" applyProtection="0"/>
    <xf numFmtId="0" fontId="85" fillId="0" borderId="0" applyNumberFormat="0" applyFill="0" applyBorder="0" applyAlignment="0" applyProtection="0"/>
    <xf numFmtId="0" fontId="2" fillId="0" borderId="0"/>
    <xf numFmtId="0" fontId="87" fillId="0" borderId="0"/>
    <xf numFmtId="0" fontId="87" fillId="0" borderId="0"/>
    <xf numFmtId="9" fontId="87" fillId="0" borderId="0" applyFont="0" applyFill="0" applyBorder="0" applyAlignment="0" applyProtection="0"/>
    <xf numFmtId="0" fontId="1" fillId="0" borderId="0"/>
    <xf numFmtId="0" fontId="85" fillId="0" borderId="0" applyNumberFormat="0" applyFill="0" applyBorder="0" applyAlignment="0" applyProtection="0"/>
    <xf numFmtId="0" fontId="85" fillId="0" borderId="0" applyNumberFormat="0" applyFill="0" applyBorder="0" applyAlignment="0" applyProtection="0"/>
    <xf numFmtId="0" fontId="85" fillId="0" borderId="0" applyNumberFormat="0" applyFill="0" applyBorder="0" applyAlignment="0" applyProtection="0"/>
    <xf numFmtId="0" fontId="85" fillId="0" borderId="0" applyNumberFormat="0" applyFill="0" applyBorder="0" applyAlignment="0" applyProtection="0"/>
    <xf numFmtId="0" fontId="85" fillId="0" borderId="0" applyNumberFormat="0" applyFill="0" applyBorder="0" applyAlignment="0" applyProtection="0"/>
    <xf numFmtId="0" fontId="85" fillId="0" borderId="0" applyNumberFormat="0" applyFill="0" applyBorder="0" applyAlignment="0" applyProtection="0"/>
    <xf numFmtId="0" fontId="85" fillId="0" borderId="0" applyNumberFormat="0" applyFill="0" applyBorder="0" applyAlignment="0" applyProtection="0"/>
    <xf numFmtId="0" fontId="85" fillId="0" borderId="0" applyNumberFormat="0" applyFill="0" applyBorder="0" applyAlignment="0" applyProtection="0"/>
    <xf numFmtId="0" fontId="85" fillId="0" borderId="0" applyNumberFormat="0" applyFill="0" applyBorder="0" applyAlignment="0" applyProtection="0"/>
    <xf numFmtId="0" fontId="85" fillId="0" borderId="0" applyNumberFormat="0" applyFill="0" applyBorder="0" applyAlignment="0" applyProtection="0"/>
    <xf numFmtId="0" fontId="85" fillId="0" borderId="0" applyNumberFormat="0" applyFill="0" applyBorder="0" applyAlignment="0" applyProtection="0"/>
    <xf numFmtId="0" fontId="85" fillId="0" borderId="0" applyNumberFormat="0" applyFill="0" applyBorder="0" applyAlignment="0" applyProtection="0"/>
    <xf numFmtId="0" fontId="85" fillId="0" borderId="0" applyNumberFormat="0" applyFill="0" applyBorder="0" applyAlignment="0" applyProtection="0"/>
    <xf numFmtId="0" fontId="85" fillId="0" borderId="0" applyNumberFormat="0" applyFill="0" applyBorder="0" applyAlignment="0" applyProtection="0"/>
    <xf numFmtId="0" fontId="85" fillId="0" borderId="0" applyNumberFormat="0" applyFill="0" applyBorder="0" applyAlignment="0" applyProtection="0"/>
    <xf numFmtId="0" fontId="85" fillId="0" borderId="0" applyNumberFormat="0" applyFill="0" applyBorder="0" applyAlignment="0" applyProtection="0"/>
    <xf numFmtId="0" fontId="85" fillId="0" borderId="0" applyNumberFormat="0" applyFill="0" applyBorder="0" applyAlignment="0" applyProtection="0"/>
    <xf numFmtId="0" fontId="85" fillId="0" borderId="0" applyNumberFormat="0" applyFill="0" applyBorder="0" applyAlignment="0" applyProtection="0"/>
    <xf numFmtId="0" fontId="85" fillId="0" borderId="0" applyNumberFormat="0" applyFill="0" applyBorder="0" applyAlignment="0" applyProtection="0"/>
    <xf numFmtId="0" fontId="85" fillId="0" borderId="0" applyNumberFormat="0" applyFill="0" applyBorder="0" applyAlignment="0" applyProtection="0"/>
    <xf numFmtId="0" fontId="85" fillId="0" borderId="0" applyNumberFormat="0" applyFill="0" applyBorder="0" applyAlignment="0" applyProtection="0"/>
    <xf numFmtId="0" fontId="85" fillId="0" borderId="0" applyNumberFormat="0" applyFill="0" applyBorder="0" applyAlignment="0" applyProtection="0"/>
    <xf numFmtId="0" fontId="85" fillId="0" borderId="0" applyNumberFormat="0" applyFill="0" applyBorder="0" applyAlignment="0" applyProtection="0"/>
    <xf numFmtId="0" fontId="85" fillId="0" borderId="0" applyNumberFormat="0" applyFill="0" applyBorder="0" applyAlignment="0" applyProtection="0"/>
    <xf numFmtId="0" fontId="85" fillId="0" borderId="0" applyNumberFormat="0" applyFill="0" applyBorder="0" applyAlignment="0" applyProtection="0"/>
    <xf numFmtId="0" fontId="85" fillId="0" borderId="0" applyNumberFormat="0" applyFill="0" applyBorder="0" applyAlignment="0" applyProtection="0"/>
    <xf numFmtId="0" fontId="85" fillId="0" borderId="0" applyNumberFormat="0" applyFill="0" applyBorder="0" applyAlignment="0" applyProtection="0"/>
    <xf numFmtId="0" fontId="85" fillId="0" borderId="0" applyNumberFormat="0" applyFill="0" applyBorder="0" applyAlignment="0" applyProtection="0"/>
    <xf numFmtId="0" fontId="85" fillId="0" borderId="0" applyNumberFormat="0" applyFill="0" applyBorder="0" applyAlignment="0" applyProtection="0"/>
    <xf numFmtId="0" fontId="85" fillId="0" borderId="0" applyNumberFormat="0" applyFill="0" applyBorder="0" applyAlignment="0" applyProtection="0"/>
    <xf numFmtId="0" fontId="85" fillId="0" borderId="0" applyNumberFormat="0" applyFill="0" applyBorder="0" applyAlignment="0" applyProtection="0"/>
    <xf numFmtId="0" fontId="85" fillId="0" borderId="0" applyNumberFormat="0" applyFill="0" applyBorder="0" applyAlignment="0" applyProtection="0"/>
    <xf numFmtId="0" fontId="85" fillId="0" borderId="0" applyNumberFormat="0" applyFill="0" applyBorder="0" applyAlignment="0" applyProtection="0"/>
    <xf numFmtId="0" fontId="85" fillId="0" borderId="0" applyNumberFormat="0" applyFill="0" applyBorder="0" applyAlignment="0" applyProtection="0"/>
    <xf numFmtId="0" fontId="85" fillId="0" borderId="0" applyNumberFormat="0" applyFill="0" applyBorder="0" applyAlignment="0" applyProtection="0"/>
    <xf numFmtId="0" fontId="85" fillId="0" borderId="0" applyNumberFormat="0" applyFill="0" applyBorder="0" applyAlignment="0" applyProtection="0"/>
    <xf numFmtId="0" fontId="85" fillId="0" borderId="0" applyNumberFormat="0" applyFill="0" applyBorder="0" applyAlignment="0" applyProtection="0"/>
    <xf numFmtId="0" fontId="85" fillId="0" borderId="0" applyNumberFormat="0" applyFill="0" applyBorder="0" applyAlignment="0" applyProtection="0"/>
    <xf numFmtId="0" fontId="85" fillId="0" borderId="0" applyNumberFormat="0" applyFill="0" applyBorder="0" applyAlignment="0" applyProtection="0"/>
    <xf numFmtId="0" fontId="85" fillId="0" borderId="0" applyNumberFormat="0" applyFill="0" applyBorder="0" applyAlignment="0" applyProtection="0"/>
    <xf numFmtId="0" fontId="85" fillId="0" borderId="0" applyNumberFormat="0" applyFill="0" applyBorder="0" applyAlignment="0" applyProtection="0"/>
    <xf numFmtId="0" fontId="85" fillId="0" borderId="0" applyNumberFormat="0" applyFill="0" applyBorder="0" applyAlignment="0" applyProtection="0"/>
    <xf numFmtId="0" fontId="85" fillId="0" borderId="0" applyNumberFormat="0" applyFill="0" applyBorder="0" applyAlignment="0" applyProtection="0"/>
    <xf numFmtId="0" fontId="85" fillId="0" borderId="0" applyNumberFormat="0" applyFill="0" applyBorder="0" applyAlignment="0" applyProtection="0"/>
    <xf numFmtId="0" fontId="85" fillId="0" borderId="0" applyNumberFormat="0" applyFill="0" applyBorder="0" applyAlignment="0" applyProtection="0"/>
    <xf numFmtId="0" fontId="85" fillId="0" borderId="0" applyNumberFormat="0" applyFill="0" applyBorder="0" applyAlignment="0" applyProtection="0"/>
    <xf numFmtId="0" fontId="85" fillId="0" borderId="0" applyNumberFormat="0" applyFill="0" applyBorder="0" applyAlignment="0" applyProtection="0"/>
    <xf numFmtId="0" fontId="85" fillId="0" borderId="0" applyNumberFormat="0" applyFill="0" applyBorder="0" applyAlignment="0" applyProtection="0"/>
    <xf numFmtId="0" fontId="85" fillId="0" borderId="0" applyNumberFormat="0" applyFill="0" applyBorder="0" applyAlignment="0" applyProtection="0"/>
    <xf numFmtId="0" fontId="85" fillId="0" borderId="0" applyNumberFormat="0" applyFill="0" applyBorder="0" applyAlignment="0" applyProtection="0"/>
    <xf numFmtId="0" fontId="85" fillId="0" borderId="0" applyNumberFormat="0" applyFill="0" applyBorder="0" applyAlignment="0" applyProtection="0"/>
    <xf numFmtId="0" fontId="85" fillId="0" borderId="0" applyNumberFormat="0" applyFill="0" applyBorder="0" applyAlignment="0" applyProtection="0"/>
    <xf numFmtId="44" fontId="2" fillId="0" borderId="0" applyFont="0" applyFill="0" applyBorder="0" applyAlignment="0" applyProtection="0"/>
    <xf numFmtId="9" fontId="106" fillId="0" borderId="0" applyFont="0" applyFill="0" applyBorder="0" applyAlignment="0" applyProtection="0"/>
  </cellStyleXfs>
  <cellXfs count="778">
    <xf numFmtId="0" fontId="0" fillId="0" borderId="0" xfId="0"/>
    <xf numFmtId="0" fontId="10" fillId="0" borderId="0" xfId="0" applyFont="1" applyFill="1" applyBorder="1"/>
    <xf numFmtId="0" fontId="10" fillId="0" borderId="0" xfId="0" applyFont="1" applyBorder="1"/>
    <xf numFmtId="0" fontId="10" fillId="4" borderId="0" xfId="0" applyFont="1" applyFill="1" applyBorder="1"/>
    <xf numFmtId="0" fontId="10" fillId="4" borderId="0" xfId="0" applyFont="1" applyFill="1" applyBorder="1" applyAlignment="1">
      <alignment horizontal="center"/>
    </xf>
    <xf numFmtId="0" fontId="10" fillId="0" borderId="0" xfId="0" applyFont="1" applyFill="1" applyBorder="1" applyAlignment="1">
      <alignment wrapText="1"/>
    </xf>
    <xf numFmtId="0" fontId="13" fillId="0" borderId="0" xfId="0" applyFont="1" applyFill="1" applyBorder="1"/>
    <xf numFmtId="0" fontId="13" fillId="0" borderId="0" xfId="0" applyFont="1" applyBorder="1"/>
    <xf numFmtId="0" fontId="10" fillId="0" borderId="0" xfId="0" applyFont="1" applyBorder="1" applyAlignment="1">
      <alignment horizontal="center"/>
    </xf>
    <xf numFmtId="0" fontId="12" fillId="0" borderId="0" xfId="0" applyFont="1" applyFill="1" applyBorder="1" applyAlignment="1">
      <alignment vertical="center" wrapText="1"/>
    </xf>
    <xf numFmtId="0" fontId="12" fillId="4" borderId="0" xfId="0" applyFont="1" applyFill="1" applyBorder="1" applyAlignment="1">
      <alignment vertical="center" wrapText="1"/>
    </xf>
    <xf numFmtId="0" fontId="12" fillId="4" borderId="0" xfId="0" applyFont="1" applyFill="1" applyBorder="1"/>
    <xf numFmtId="0" fontId="12" fillId="0" borderId="0" xfId="0" applyFont="1" applyFill="1" applyBorder="1"/>
    <xf numFmtId="0" fontId="10" fillId="0" borderId="0" xfId="0" applyFont="1" applyFill="1" applyBorder="1" applyAlignment="1">
      <alignment horizontal="center"/>
    </xf>
    <xf numFmtId="0" fontId="12" fillId="0" borderId="0" xfId="0" applyFont="1"/>
    <xf numFmtId="0" fontId="12" fillId="4" borderId="0" xfId="0" applyFont="1" applyFill="1"/>
    <xf numFmtId="0" fontId="12" fillId="0" borderId="0" xfId="0" applyFont="1" applyBorder="1"/>
    <xf numFmtId="0" fontId="16" fillId="4" borderId="0" xfId="0" applyFont="1" applyFill="1"/>
    <xf numFmtId="0" fontId="12" fillId="4" borderId="4" xfId="0" applyFont="1" applyFill="1" applyBorder="1"/>
    <xf numFmtId="0" fontId="12" fillId="4" borderId="5" xfId="0" applyFont="1" applyFill="1" applyBorder="1"/>
    <xf numFmtId="0" fontId="12" fillId="4" borderId="6" xfId="0" applyFont="1" applyFill="1" applyBorder="1"/>
    <xf numFmtId="0" fontId="12" fillId="4" borderId="7" xfId="0" applyFont="1" applyFill="1" applyBorder="1"/>
    <xf numFmtId="0" fontId="12" fillId="4" borderId="8" xfId="0" applyFont="1" applyFill="1" applyBorder="1"/>
    <xf numFmtId="0" fontId="18" fillId="4" borderId="3" xfId="0" applyFont="1" applyFill="1" applyBorder="1" applyAlignment="1">
      <alignment horizontal="center" vertical="top" wrapText="1"/>
    </xf>
    <xf numFmtId="0" fontId="12" fillId="4" borderId="3" xfId="0" applyFont="1" applyFill="1" applyBorder="1" applyAlignment="1">
      <alignment horizontal="center" vertical="top" wrapText="1"/>
    </xf>
    <xf numFmtId="0" fontId="12" fillId="4" borderId="3" xfId="0" applyFont="1" applyFill="1" applyBorder="1" applyAlignment="1">
      <alignment vertical="top" wrapText="1"/>
    </xf>
    <xf numFmtId="0" fontId="23" fillId="4" borderId="0" xfId="0" applyFont="1" applyFill="1"/>
    <xf numFmtId="0" fontId="24" fillId="4" borderId="0" xfId="0" applyFont="1" applyFill="1" applyBorder="1" applyAlignment="1">
      <alignment vertical="top" wrapText="1"/>
    </xf>
    <xf numFmtId="0" fontId="26" fillId="4" borderId="0" xfId="0" applyFont="1" applyFill="1"/>
    <xf numFmtId="0" fontId="24" fillId="4" borderId="9" xfId="0" applyFont="1" applyFill="1" applyBorder="1" applyAlignment="1">
      <alignment vertical="top" wrapText="1"/>
    </xf>
    <xf numFmtId="0" fontId="29" fillId="4" borderId="0" xfId="0" applyFont="1" applyFill="1"/>
    <xf numFmtId="0" fontId="30" fillId="4" borderId="0" xfId="0" applyFont="1" applyFill="1" applyAlignment="1">
      <alignment horizontal="left" indent="1"/>
    </xf>
    <xf numFmtId="0" fontId="12" fillId="4" borderId="0" xfId="0" applyFont="1" applyFill="1" applyAlignment="1">
      <alignment horizontal="left" indent="12"/>
    </xf>
    <xf numFmtId="0" fontId="13" fillId="4" borderId="0" xfId="0" applyFont="1" applyFill="1"/>
    <xf numFmtId="0" fontId="24" fillId="4" borderId="10" xfId="0" applyFont="1" applyFill="1" applyBorder="1" applyAlignment="1">
      <alignment horizontal="left" indent="2"/>
    </xf>
    <xf numFmtId="0" fontId="12" fillId="4" borderId="11" xfId="0" applyFont="1" applyFill="1" applyBorder="1"/>
    <xf numFmtId="0" fontId="26" fillId="4" borderId="0" xfId="0" applyFont="1" applyFill="1" applyBorder="1" applyAlignment="1">
      <alignment horizontal="left"/>
    </xf>
    <xf numFmtId="0" fontId="24" fillId="4" borderId="11" xfId="0" applyFont="1" applyFill="1" applyBorder="1" applyAlignment="1">
      <alignment horizontal="left" indent="2"/>
    </xf>
    <xf numFmtId="0" fontId="12" fillId="4" borderId="12" xfId="0" applyFont="1" applyFill="1" applyBorder="1"/>
    <xf numFmtId="0" fontId="28" fillId="4" borderId="0" xfId="0" applyFont="1" applyFill="1"/>
    <xf numFmtId="0" fontId="35" fillId="4" borderId="0" xfId="0" applyFont="1" applyFill="1"/>
    <xf numFmtId="0" fontId="12" fillId="4" borderId="0" xfId="0" applyFont="1" applyFill="1" applyAlignment="1">
      <alignment vertical="center" wrapText="1"/>
    </xf>
    <xf numFmtId="0" fontId="12" fillId="4" borderId="0" xfId="0" applyFont="1" applyFill="1" applyBorder="1" applyAlignment="1">
      <alignment horizontal="left"/>
    </xf>
    <xf numFmtId="0" fontId="12" fillId="4" borderId="0" xfId="0" applyFont="1" applyFill="1" applyBorder="1" applyAlignment="1"/>
    <xf numFmtId="0" fontId="12" fillId="4" borderId="0" xfId="0" applyFont="1" applyFill="1" applyBorder="1" applyAlignment="1">
      <alignment horizontal="left" vertical="center" wrapText="1"/>
    </xf>
    <xf numFmtId="0" fontId="21" fillId="4" borderId="0" xfId="0" applyFont="1" applyFill="1" applyBorder="1" applyAlignment="1"/>
    <xf numFmtId="0" fontId="14" fillId="4" borderId="0" xfId="0" applyFont="1" applyFill="1" applyBorder="1" applyAlignment="1">
      <alignment horizontal="left"/>
    </xf>
    <xf numFmtId="0" fontId="21" fillId="4" borderId="0" xfId="0" applyFont="1" applyFill="1" applyBorder="1" applyAlignment="1">
      <alignment vertical="center" wrapText="1"/>
    </xf>
    <xf numFmtId="0" fontId="21" fillId="4" borderId="0" xfId="0" applyFont="1" applyFill="1" applyBorder="1" applyAlignment="1">
      <alignment horizontal="left" vertical="center" wrapText="1"/>
    </xf>
    <xf numFmtId="0" fontId="26" fillId="4" borderId="0" xfId="0" applyFont="1" applyFill="1" applyBorder="1" applyAlignment="1"/>
    <xf numFmtId="0" fontId="26" fillId="4" borderId="0" xfId="0" applyFont="1" applyFill="1" applyBorder="1" applyAlignment="1">
      <alignment vertical="center" wrapText="1"/>
    </xf>
    <xf numFmtId="0" fontId="26" fillId="4" borderId="0" xfId="0" applyFont="1" applyFill="1" applyBorder="1" applyAlignment="1">
      <alignment horizontal="left" vertical="center" wrapText="1"/>
    </xf>
    <xf numFmtId="0" fontId="26" fillId="4" borderId="0" xfId="0" applyFont="1" applyFill="1" applyBorder="1" applyAlignment="1">
      <alignment horizontal="left" indent="1"/>
    </xf>
    <xf numFmtId="0" fontId="26" fillId="4" borderId="11" xfId="0" applyFont="1" applyFill="1" applyBorder="1" applyAlignment="1">
      <alignment horizontal="left" indent="2"/>
    </xf>
    <xf numFmtId="0" fontId="26" fillId="4" borderId="7" xfId="0" applyFont="1" applyFill="1" applyBorder="1" applyAlignment="1">
      <alignment horizontal="left"/>
    </xf>
    <xf numFmtId="0" fontId="34" fillId="0" borderId="0" xfId="0" applyFont="1"/>
    <xf numFmtId="0" fontId="10" fillId="4" borderId="0" xfId="0" applyFont="1" applyFill="1"/>
    <xf numFmtId="0" fontId="36" fillId="4" borderId="0" xfId="0" applyFont="1" applyFill="1" applyBorder="1" applyAlignment="1">
      <alignment vertical="center" wrapText="1"/>
    </xf>
    <xf numFmtId="0" fontId="27" fillId="4" borderId="0" xfId="0" applyFont="1" applyFill="1" applyAlignment="1">
      <alignment horizontal="left" indent="2"/>
    </xf>
    <xf numFmtId="0" fontId="12" fillId="4" borderId="0" xfId="0" applyFont="1" applyFill="1" applyAlignment="1">
      <alignment horizontal="left" indent="1"/>
    </xf>
    <xf numFmtId="0" fontId="26" fillId="4" borderId="0" xfId="0" applyFont="1" applyFill="1" applyAlignment="1">
      <alignment horizontal="left" indent="1"/>
    </xf>
    <xf numFmtId="0" fontId="38" fillId="4" borderId="0" xfId="0" applyFont="1" applyFill="1"/>
    <xf numFmtId="0" fontId="12" fillId="4" borderId="0" xfId="0" applyFont="1" applyFill="1" applyAlignment="1">
      <alignment horizontal="left" indent="6"/>
    </xf>
    <xf numFmtId="0" fontId="20" fillId="6" borderId="3" xfId="0" applyFont="1" applyFill="1" applyBorder="1" applyAlignment="1">
      <alignment horizontal="center" vertical="top" wrapText="1"/>
    </xf>
    <xf numFmtId="0" fontId="36" fillId="0" borderId="3" xfId="0" applyFont="1" applyBorder="1" applyAlignment="1">
      <alignment horizontal="center" vertical="top" wrapText="1"/>
    </xf>
    <xf numFmtId="0" fontId="26" fillId="4" borderId="0" xfId="0" applyFont="1" applyFill="1" applyBorder="1" applyAlignment="1">
      <alignment horizontal="left" indent="4"/>
    </xf>
    <xf numFmtId="0" fontId="26" fillId="4" borderId="0" xfId="0" applyFont="1" applyFill="1" applyAlignment="1">
      <alignment horizontal="left" indent="4"/>
    </xf>
    <xf numFmtId="0" fontId="10" fillId="4" borderId="0" xfId="0" applyFont="1" applyFill="1" applyAlignment="1">
      <alignment horizontal="left"/>
    </xf>
    <xf numFmtId="0" fontId="12" fillId="0" borderId="0" xfId="0" applyFont="1" applyFill="1"/>
    <xf numFmtId="0" fontId="21" fillId="4" borderId="0" xfId="0" applyFont="1" applyFill="1"/>
    <xf numFmtId="0" fontId="12" fillId="4" borderId="0" xfId="0" applyFont="1" applyFill="1" applyBorder="1" applyAlignment="1">
      <alignment vertical="top" wrapText="1"/>
    </xf>
    <xf numFmtId="0" fontId="12" fillId="4" borderId="13" xfId="0" applyFont="1" applyFill="1" applyBorder="1"/>
    <xf numFmtId="0" fontId="37" fillId="0" borderId="0" xfId="4" applyFont="1" applyAlignment="1" applyProtection="1"/>
    <xf numFmtId="0" fontId="12" fillId="0" borderId="3" xfId="0" applyFont="1" applyBorder="1"/>
    <xf numFmtId="0" fontId="15" fillId="4" borderId="0" xfId="0" applyFont="1" applyFill="1" applyAlignment="1">
      <alignment horizontal="center"/>
    </xf>
    <xf numFmtId="0" fontId="15" fillId="0" borderId="0" xfId="0" applyFont="1" applyAlignment="1">
      <alignment horizontal="center"/>
    </xf>
    <xf numFmtId="0" fontId="39" fillId="0" borderId="0" xfId="0" applyFont="1" applyAlignment="1"/>
    <xf numFmtId="0" fontId="40" fillId="0" borderId="0" xfId="0" applyFont="1" applyAlignment="1">
      <alignment horizontal="center"/>
    </xf>
    <xf numFmtId="0" fontId="10" fillId="0" borderId="0" xfId="0" applyFont="1" applyFill="1" applyBorder="1" applyAlignment="1">
      <alignment horizontal="center" vertical="center" wrapText="1"/>
    </xf>
    <xf numFmtId="0" fontId="10" fillId="0" borderId="0" xfId="0" applyFont="1" applyFill="1" applyBorder="1" applyAlignment="1">
      <alignment vertical="top" wrapText="1"/>
    </xf>
    <xf numFmtId="0" fontId="14" fillId="0" borderId="14" xfId="0" applyFont="1" applyFill="1" applyBorder="1" applyAlignment="1">
      <alignment horizontal="center" vertical="top" wrapText="1"/>
    </xf>
    <xf numFmtId="0" fontId="14" fillId="0" borderId="3" xfId="0" applyFont="1" applyFill="1" applyBorder="1" applyAlignment="1">
      <alignment horizontal="center" vertical="top" wrapText="1"/>
    </xf>
    <xf numFmtId="0" fontId="12" fillId="0" borderId="0" xfId="0" applyFont="1" applyFill="1" applyBorder="1" applyAlignment="1">
      <alignment horizontal="center" vertical="top" wrapText="1"/>
    </xf>
    <xf numFmtId="0" fontId="12" fillId="0" borderId="3" xfId="0" applyFont="1" applyBorder="1" applyAlignment="1">
      <alignment horizontal="left" vertical="center" wrapText="1"/>
    </xf>
    <xf numFmtId="0" fontId="14" fillId="0" borderId="3" xfId="0" applyFont="1" applyBorder="1" applyAlignment="1">
      <alignment horizontal="center"/>
    </xf>
    <xf numFmtId="0" fontId="12" fillId="0" borderId="0" xfId="0" applyFont="1" applyBorder="1" applyAlignment="1">
      <alignment vertical="top" wrapText="1"/>
    </xf>
    <xf numFmtId="0" fontId="29" fillId="0" borderId="0" xfId="0" applyFont="1"/>
    <xf numFmtId="0" fontId="36" fillId="0" borderId="0" xfId="0" applyFont="1" applyFill="1" applyBorder="1" applyAlignment="1">
      <alignment vertical="center"/>
    </xf>
    <xf numFmtId="0" fontId="12" fillId="4" borderId="0" xfId="0" applyFont="1" applyFill="1" applyAlignment="1">
      <alignment horizontal="left"/>
    </xf>
    <xf numFmtId="0" fontId="21" fillId="0" borderId="0" xfId="0" applyFont="1"/>
    <xf numFmtId="0" fontId="22" fillId="4" borderId="0" xfId="0" applyFont="1" applyFill="1"/>
    <xf numFmtId="0" fontId="22" fillId="4" borderId="0" xfId="0" applyFont="1" applyFill="1" applyAlignment="1">
      <alignment horizontal="left"/>
    </xf>
    <xf numFmtId="0" fontId="10" fillId="4" borderId="0" xfId="0" applyFont="1" applyFill="1" applyAlignment="1">
      <alignment horizontal="left" indent="8"/>
    </xf>
    <xf numFmtId="0" fontId="42" fillId="4" borderId="7" xfId="0" applyFont="1" applyFill="1" applyBorder="1" applyAlignment="1">
      <alignment horizontal="center"/>
    </xf>
    <xf numFmtId="0" fontId="12" fillId="4" borderId="0" xfId="0" quotePrefix="1" applyFont="1" applyFill="1" applyAlignment="1">
      <alignment horizontal="center"/>
    </xf>
    <xf numFmtId="165" fontId="12" fillId="4" borderId="0" xfId="0" applyNumberFormat="1" applyFont="1" applyFill="1" applyBorder="1" applyAlignment="1">
      <alignment horizontal="right"/>
    </xf>
    <xf numFmtId="0" fontId="12" fillId="4" borderId="0" xfId="0" applyFont="1" applyFill="1" applyBorder="1" applyAlignment="1">
      <alignment horizontal="center"/>
    </xf>
    <xf numFmtId="165" fontId="11" fillId="4" borderId="0" xfId="0" applyNumberFormat="1" applyFont="1" applyFill="1" applyBorder="1" applyAlignment="1">
      <alignment horizontal="center"/>
    </xf>
    <xf numFmtId="0" fontId="12" fillId="0" borderId="0" xfId="0" applyFont="1" applyAlignment="1">
      <alignment horizontal="center" vertical="center" wrapText="1"/>
    </xf>
    <xf numFmtId="0" fontId="12" fillId="4" borderId="14" xfId="0" applyFont="1" applyFill="1" applyBorder="1"/>
    <xf numFmtId="166" fontId="12" fillId="4" borderId="14" xfId="0" applyNumberFormat="1" applyFont="1" applyFill="1" applyBorder="1" applyAlignment="1">
      <alignment horizontal="center"/>
    </xf>
    <xf numFmtId="165" fontId="12" fillId="4" borderId="14" xfId="0" applyNumberFormat="1" applyFont="1" applyFill="1" applyBorder="1" applyAlignment="1">
      <alignment horizontal="right"/>
    </xf>
    <xf numFmtId="0" fontId="12" fillId="4" borderId="14" xfId="0" applyFont="1" applyFill="1" applyBorder="1" applyAlignment="1">
      <alignment horizontal="left" vertical="center" wrapText="1"/>
    </xf>
    <xf numFmtId="0" fontId="12" fillId="4" borderId="14" xfId="0" applyFont="1" applyFill="1" applyBorder="1" applyAlignment="1">
      <alignment horizontal="center"/>
    </xf>
    <xf numFmtId="0" fontId="12" fillId="4" borderId="3" xfId="0" applyFont="1" applyFill="1" applyBorder="1"/>
    <xf numFmtId="166" fontId="12" fillId="4" borderId="3" xfId="0" applyNumberFormat="1" applyFont="1" applyFill="1" applyBorder="1" applyAlignment="1">
      <alignment horizontal="center"/>
    </xf>
    <xf numFmtId="165" fontId="12" fillId="4" borderId="3" xfId="0" applyNumberFormat="1" applyFont="1" applyFill="1" applyBorder="1" applyAlignment="1">
      <alignment horizontal="right"/>
    </xf>
    <xf numFmtId="0" fontId="12" fillId="4" borderId="3" xfId="0" applyFont="1" applyFill="1" applyBorder="1" applyAlignment="1">
      <alignment horizontal="left" vertical="center" wrapText="1"/>
    </xf>
    <xf numFmtId="0" fontId="12" fillId="4" borderId="3" xfId="0" applyFont="1" applyFill="1" applyBorder="1" applyAlignment="1">
      <alignment horizontal="center"/>
    </xf>
    <xf numFmtId="0" fontId="12" fillId="0" borderId="0" xfId="0" applyFont="1" applyAlignment="1">
      <alignment vertical="center" wrapText="1"/>
    </xf>
    <xf numFmtId="0" fontId="12" fillId="0" borderId="0" xfId="0" applyFont="1" applyAlignment="1">
      <alignment horizontal="center"/>
    </xf>
    <xf numFmtId="165" fontId="12" fillId="0" borderId="0" xfId="0" applyNumberFormat="1" applyFont="1" applyAlignment="1">
      <alignment horizontal="right"/>
    </xf>
    <xf numFmtId="0" fontId="12" fillId="4" borderId="2" xfId="0" applyFont="1" applyFill="1" applyBorder="1"/>
    <xf numFmtId="0" fontId="12" fillId="4" borderId="16" xfId="0" applyFont="1" applyFill="1" applyBorder="1"/>
    <xf numFmtId="0" fontId="12" fillId="0" borderId="0" xfId="0" applyFont="1" applyAlignment="1"/>
    <xf numFmtId="0" fontId="10" fillId="7" borderId="0" xfId="0" applyFont="1" applyFill="1" applyBorder="1"/>
    <xf numFmtId="0" fontId="12" fillId="4" borderId="0" xfId="0" applyFont="1" applyFill="1" applyAlignment="1">
      <alignment horizontal="right"/>
    </xf>
    <xf numFmtId="0" fontId="10" fillId="4" borderId="17" xfId="0" applyFont="1" applyFill="1" applyBorder="1" applyAlignment="1">
      <alignment horizontal="left"/>
    </xf>
    <xf numFmtId="0" fontId="12" fillId="10" borderId="15" xfId="0" applyFont="1" applyFill="1" applyBorder="1" applyAlignment="1">
      <alignment horizontal="left"/>
    </xf>
    <xf numFmtId="15" fontId="10" fillId="4" borderId="18" xfId="0" applyNumberFormat="1" applyFont="1" applyFill="1" applyBorder="1" applyAlignment="1">
      <alignment horizontal="left"/>
    </xf>
    <xf numFmtId="0" fontId="32" fillId="4" borderId="1" xfId="0" applyFont="1" applyFill="1" applyBorder="1" applyAlignment="1">
      <alignment horizontal="left"/>
    </xf>
    <xf numFmtId="0" fontId="12" fillId="10" borderId="19" xfId="0" applyFont="1" applyFill="1" applyBorder="1" applyAlignment="1">
      <alignment horizontal="left"/>
    </xf>
    <xf numFmtId="0" fontId="24" fillId="4" borderId="0" xfId="0" applyFont="1" applyFill="1" applyBorder="1" applyAlignment="1">
      <alignment horizontal="left" indent="2"/>
    </xf>
    <xf numFmtId="0" fontId="10" fillId="4" borderId="0" xfId="0" applyFont="1" applyFill="1" applyAlignment="1">
      <alignment horizontal="left" wrapText="1"/>
    </xf>
    <xf numFmtId="0" fontId="12" fillId="0" borderId="0" xfId="0" applyFont="1" applyBorder="1" applyAlignment="1"/>
    <xf numFmtId="0" fontId="10" fillId="0" borderId="0" xfId="0" applyFont="1" applyAlignment="1"/>
    <xf numFmtId="0" fontId="10" fillId="4" borderId="0" xfId="0" applyFont="1" applyFill="1" applyAlignment="1"/>
    <xf numFmtId="0" fontId="10" fillId="0" borderId="0" xfId="0" applyFont="1" applyAlignment="1">
      <alignment horizontal="right"/>
    </xf>
    <xf numFmtId="0" fontId="19" fillId="4" borderId="0" xfId="0" applyFont="1" applyFill="1" applyAlignment="1">
      <alignment horizontal="center"/>
    </xf>
    <xf numFmtId="0" fontId="19" fillId="0" borderId="0" xfId="0" applyFont="1" applyBorder="1" applyAlignment="1">
      <alignment horizontal="center"/>
    </xf>
    <xf numFmtId="0" fontId="10" fillId="0" borderId="0" xfId="0" applyFont="1" applyBorder="1" applyAlignment="1"/>
    <xf numFmtId="6" fontId="12" fillId="0" borderId="0" xfId="0" applyNumberFormat="1" applyFont="1" applyBorder="1" applyAlignment="1"/>
    <xf numFmtId="0" fontId="19" fillId="0" borderId="0" xfId="0" applyFont="1" applyBorder="1" applyAlignment="1"/>
    <xf numFmtId="0" fontId="49" fillId="0" borderId="0" xfId="0" applyFont="1" applyBorder="1" applyAlignment="1"/>
    <xf numFmtId="0" fontId="10" fillId="5" borderId="3" xfId="0" applyFont="1" applyFill="1" applyBorder="1" applyAlignment="1">
      <alignment vertical="top" wrapText="1"/>
    </xf>
    <xf numFmtId="0" fontId="10" fillId="0" borderId="0" xfId="0" applyFont="1"/>
    <xf numFmtId="0" fontId="12" fillId="0" borderId="0" xfId="0" applyNumberFormat="1" applyFont="1" applyAlignment="1">
      <alignment wrapText="1"/>
    </xf>
    <xf numFmtId="0" fontId="12" fillId="0" borderId="3" xfId="0" applyFont="1" applyBorder="1" applyAlignment="1">
      <alignment wrapText="1"/>
    </xf>
    <xf numFmtId="0" fontId="43" fillId="6" borderId="20" xfId="0" applyFont="1" applyFill="1" applyBorder="1"/>
    <xf numFmtId="0" fontId="29" fillId="6" borderId="21" xfId="0" applyFont="1" applyFill="1" applyBorder="1"/>
    <xf numFmtId="0" fontId="29" fillId="6" borderId="14" xfId="0" applyFont="1" applyFill="1" applyBorder="1"/>
    <xf numFmtId="0" fontId="21" fillId="0" borderId="14" xfId="0" applyFont="1" applyFill="1" applyBorder="1" applyAlignment="1">
      <alignment horizontal="center" vertical="top" wrapText="1"/>
    </xf>
    <xf numFmtId="0" fontId="21" fillId="0" borderId="3" xfId="0" applyFont="1" applyFill="1" applyBorder="1" applyAlignment="1">
      <alignment horizontal="center" vertical="top" wrapText="1"/>
    </xf>
    <xf numFmtId="0" fontId="21" fillId="0" borderId="0" xfId="0" applyFont="1" applyFill="1" applyBorder="1"/>
    <xf numFmtId="0" fontId="14" fillId="0" borderId="3" xfId="0" applyFont="1" applyFill="1" applyBorder="1" applyAlignment="1">
      <alignment horizontal="left" vertical="center" wrapText="1"/>
    </xf>
    <xf numFmtId="0" fontId="21" fillId="0" borderId="3" xfId="0" applyFont="1" applyBorder="1" applyAlignment="1">
      <alignment horizontal="left" vertical="center" wrapText="1"/>
    </xf>
    <xf numFmtId="0" fontId="10" fillId="6" borderId="3" xfId="0" applyFont="1" applyFill="1" applyBorder="1" applyAlignment="1">
      <alignment horizontal="center" vertical="center" wrapText="1"/>
    </xf>
    <xf numFmtId="0" fontId="12" fillId="0" borderId="14" xfId="0" applyFont="1" applyBorder="1" applyAlignment="1">
      <alignment wrapText="1"/>
    </xf>
    <xf numFmtId="0" fontId="10" fillId="11" borderId="3" xfId="0" applyFont="1" applyFill="1" applyBorder="1" applyAlignment="1">
      <alignment horizontal="center" vertical="center" wrapText="1"/>
    </xf>
    <xf numFmtId="0" fontId="10" fillId="6" borderId="3" xfId="0" applyFont="1" applyFill="1" applyBorder="1" applyAlignment="1">
      <alignment horizontal="center" vertical="center" textRotation="90" wrapText="1"/>
    </xf>
    <xf numFmtId="0" fontId="10" fillId="12" borderId="3" xfId="0" applyFont="1" applyFill="1" applyBorder="1" applyAlignment="1">
      <alignment horizontal="center" vertical="center" wrapText="1"/>
    </xf>
    <xf numFmtId="0" fontId="12" fillId="4" borderId="0" xfId="0" applyNumberFormat="1" applyFont="1" applyFill="1" applyAlignment="1">
      <alignment wrapText="1"/>
    </xf>
    <xf numFmtId="14" fontId="0" fillId="0" borderId="0" xfId="0" applyNumberFormat="1"/>
    <xf numFmtId="0" fontId="0" fillId="0" borderId="0" xfId="0" quotePrefix="1"/>
    <xf numFmtId="169" fontId="12" fillId="0" borderId="0" xfId="0" applyNumberFormat="1" applyFont="1"/>
    <xf numFmtId="0" fontId="39" fillId="4" borderId="0" xfId="0" applyFont="1" applyFill="1" applyAlignment="1">
      <alignment horizontal="center"/>
    </xf>
    <xf numFmtId="0" fontId="12" fillId="4" borderId="0" xfId="0" applyFont="1" applyFill="1" applyAlignment="1"/>
    <xf numFmtId="0" fontId="12" fillId="0" borderId="3" xfId="0" applyFont="1" applyBorder="1" applyAlignment="1"/>
    <xf numFmtId="0" fontId="10" fillId="4" borderId="22" xfId="0" applyFont="1" applyFill="1" applyBorder="1"/>
    <xf numFmtId="0" fontId="10" fillId="4" borderId="22" xfId="0" applyFont="1" applyFill="1" applyBorder="1" applyAlignment="1">
      <alignment horizontal="center"/>
    </xf>
    <xf numFmtId="0" fontId="10" fillId="4" borderId="23" xfId="0" applyFont="1" applyFill="1" applyBorder="1"/>
    <xf numFmtId="0" fontId="10" fillId="4" borderId="24" xfId="0" applyFont="1" applyFill="1" applyBorder="1"/>
    <xf numFmtId="0" fontId="10" fillId="4" borderId="25" xfId="0" applyFont="1" applyFill="1" applyBorder="1"/>
    <xf numFmtId="0" fontId="10" fillId="4" borderId="24" xfId="0" applyFont="1" applyFill="1" applyBorder="1" applyAlignment="1">
      <alignment vertical="center" wrapText="1"/>
    </xf>
    <xf numFmtId="0" fontId="53" fillId="4" borderId="22" xfId="0" applyFont="1" applyFill="1" applyBorder="1"/>
    <xf numFmtId="0" fontId="54" fillId="4" borderId="22" xfId="0" applyFont="1" applyFill="1" applyBorder="1"/>
    <xf numFmtId="0" fontId="39" fillId="4" borderId="0" xfId="0" applyFont="1" applyFill="1" applyAlignment="1">
      <alignment horizontal="left"/>
    </xf>
    <xf numFmtId="0" fontId="12" fillId="0" borderId="0" xfId="0" applyFont="1" applyAlignment="1">
      <alignment horizontal="left"/>
    </xf>
    <xf numFmtId="14" fontId="12" fillId="0" borderId="0" xfId="0" applyNumberFormat="1" applyFont="1"/>
    <xf numFmtId="0" fontId="12" fillId="4" borderId="3" xfId="0" applyFont="1" applyFill="1" applyBorder="1" applyAlignment="1"/>
    <xf numFmtId="6" fontId="19" fillId="0" borderId="0" xfId="0" applyNumberFormat="1" applyFont="1" applyBorder="1" applyAlignment="1"/>
    <xf numFmtId="6" fontId="12" fillId="4" borderId="0" xfId="0" applyNumberFormat="1" applyFont="1" applyFill="1" applyBorder="1" applyAlignment="1"/>
    <xf numFmtId="0" fontId="12" fillId="14" borderId="0" xfId="0" applyFont="1" applyFill="1" applyBorder="1"/>
    <xf numFmtId="0" fontId="39" fillId="4" borderId="0" xfId="0" applyFont="1" applyFill="1" applyAlignment="1"/>
    <xf numFmtId="168" fontId="12" fillId="4" borderId="0" xfId="0" applyNumberFormat="1" applyFont="1" applyFill="1" applyBorder="1"/>
    <xf numFmtId="0" fontId="14" fillId="9" borderId="28" xfId="0" applyFont="1" applyFill="1" applyBorder="1" applyAlignment="1">
      <alignment vertical="center"/>
    </xf>
    <xf numFmtId="0" fontId="10" fillId="7" borderId="29" xfId="0" applyFont="1" applyFill="1" applyBorder="1"/>
    <xf numFmtId="0" fontId="14" fillId="9" borderId="28" xfId="0" applyFont="1" applyFill="1" applyBorder="1"/>
    <xf numFmtId="0" fontId="14" fillId="10" borderId="28" xfId="0" applyFont="1" applyFill="1" applyBorder="1"/>
    <xf numFmtId="0" fontId="10" fillId="10" borderId="28" xfId="0" applyFont="1" applyFill="1" applyBorder="1"/>
    <xf numFmtId="0" fontId="10" fillId="4" borderId="29" xfId="0" applyFont="1" applyFill="1" applyBorder="1"/>
    <xf numFmtId="0" fontId="12" fillId="4" borderId="29" xfId="0" applyFont="1" applyFill="1" applyBorder="1"/>
    <xf numFmtId="0" fontId="10" fillId="4" borderId="13" xfId="0" applyFont="1" applyFill="1" applyBorder="1"/>
    <xf numFmtId="0" fontId="12" fillId="4" borderId="27" xfId="0" applyFont="1" applyFill="1" applyBorder="1"/>
    <xf numFmtId="0" fontId="38" fillId="4" borderId="0" xfId="0" applyFont="1" applyFill="1" applyBorder="1"/>
    <xf numFmtId="165" fontId="38" fillId="4" borderId="0" xfId="0" applyNumberFormat="1" applyFont="1" applyFill="1" applyBorder="1" applyAlignment="1">
      <alignment horizontal="left"/>
    </xf>
    <xf numFmtId="0" fontId="12" fillId="9" borderId="0" xfId="0" applyFont="1" applyFill="1" applyBorder="1" applyAlignment="1">
      <alignment vertical="center"/>
    </xf>
    <xf numFmtId="0" fontId="12" fillId="9" borderId="0" xfId="0" applyFont="1" applyFill="1" applyBorder="1"/>
    <xf numFmtId="0" fontId="37" fillId="7" borderId="0" xfId="4" applyFont="1" applyFill="1" applyBorder="1" applyAlignment="1" applyProtection="1">
      <alignment vertical="center"/>
    </xf>
    <xf numFmtId="0" fontId="37" fillId="7" borderId="0" xfId="4" applyFont="1" applyFill="1" applyBorder="1" applyAlignment="1" applyProtection="1"/>
    <xf numFmtId="0" fontId="12" fillId="10" borderId="0" xfId="0" applyFont="1" applyFill="1" applyBorder="1"/>
    <xf numFmtId="0" fontId="37" fillId="4" borderId="0" xfId="4" applyFont="1" applyFill="1" applyBorder="1" applyAlignment="1" applyProtection="1"/>
    <xf numFmtId="0" fontId="31" fillId="6" borderId="0" xfId="0" applyFont="1" applyFill="1" applyAlignment="1">
      <alignment horizontal="left"/>
    </xf>
    <xf numFmtId="0" fontId="12" fillId="0" borderId="3" xfId="0" applyFont="1" applyBorder="1" applyAlignment="1">
      <alignment horizontal="center"/>
    </xf>
    <xf numFmtId="169" fontId="12" fillId="7" borderId="0" xfId="0" applyNumberFormat="1" applyFont="1" applyFill="1" applyBorder="1" applyAlignment="1">
      <alignment horizontal="center"/>
    </xf>
    <xf numFmtId="0" fontId="53" fillId="4" borderId="0" xfId="0" applyFont="1" applyFill="1" applyBorder="1"/>
    <xf numFmtId="0" fontId="54" fillId="4" borderId="0" xfId="0" applyFont="1" applyFill="1" applyBorder="1"/>
    <xf numFmtId="0" fontId="12" fillId="4" borderId="0" xfId="0" applyFont="1" applyFill="1" applyAlignment="1">
      <alignment horizontal="left" indent="2"/>
    </xf>
    <xf numFmtId="0" fontId="37" fillId="4" borderId="0" xfId="4" applyFont="1" applyFill="1" applyAlignment="1" applyProtection="1">
      <alignment horizontal="left" indent="3"/>
    </xf>
    <xf numFmtId="0" fontId="10" fillId="4" borderId="0" xfId="0" applyFont="1" applyFill="1" applyAlignment="1">
      <alignment horizontal="left" indent="2"/>
    </xf>
    <xf numFmtId="0" fontId="12" fillId="4" borderId="0" xfId="0" applyFont="1" applyFill="1" applyAlignment="1">
      <alignment horizontal="left" indent="4"/>
    </xf>
    <xf numFmtId="0" fontId="37" fillId="4" borderId="0" xfId="4" applyFont="1" applyFill="1" applyAlignment="1" applyProtection="1">
      <alignment horizontal="left" indent="7"/>
    </xf>
    <xf numFmtId="0" fontId="30" fillId="4" borderId="0" xfId="0" applyFont="1" applyFill="1"/>
    <xf numFmtId="0" fontId="30" fillId="4" borderId="0" xfId="0" applyFont="1" applyFill="1" applyAlignment="1">
      <alignment horizontal="left" indent="2"/>
    </xf>
    <xf numFmtId="0" fontId="12" fillId="16" borderId="0" xfId="0" applyFont="1" applyFill="1" applyBorder="1"/>
    <xf numFmtId="0" fontId="14" fillId="16" borderId="28" xfId="0" applyFont="1" applyFill="1" applyBorder="1"/>
    <xf numFmtId="170" fontId="12" fillId="0" borderId="0" xfId="0" applyNumberFormat="1" applyFont="1" applyAlignment="1">
      <alignment horizontal="center"/>
    </xf>
    <xf numFmtId="0" fontId="49" fillId="0" borderId="0" xfId="0" applyFont="1" applyAlignment="1">
      <alignment horizontal="center"/>
    </xf>
    <xf numFmtId="0" fontId="19" fillId="0" borderId="0" xfId="0" applyFont="1" applyAlignment="1">
      <alignment horizontal="center"/>
    </xf>
    <xf numFmtId="170" fontId="10" fillId="0" borderId="0" xfId="0" applyNumberFormat="1" applyFont="1" applyAlignment="1">
      <alignment horizontal="center"/>
    </xf>
    <xf numFmtId="169" fontId="12" fillId="0" borderId="0" xfId="0" applyNumberFormat="1" applyFont="1" applyAlignment="1">
      <alignment horizontal="center"/>
    </xf>
    <xf numFmtId="0" fontId="57" fillId="4" borderId="24" xfId="0" quotePrefix="1" applyFont="1" applyFill="1" applyBorder="1"/>
    <xf numFmtId="169" fontId="12" fillId="4" borderId="3" xfId="0" applyNumberFormat="1" applyFont="1" applyFill="1" applyBorder="1" applyAlignment="1">
      <alignment horizontal="left" vertical="top" wrapText="1"/>
    </xf>
    <xf numFmtId="0" fontId="18" fillId="4" borderId="0" xfId="0" applyFont="1" applyFill="1"/>
    <xf numFmtId="0" fontId="39" fillId="4" borderId="0" xfId="0" applyFont="1" applyFill="1" applyAlignment="1">
      <alignment horizontal="left"/>
    </xf>
    <xf numFmtId="165" fontId="11" fillId="4" borderId="0" xfId="0" applyNumberFormat="1" applyFont="1" applyFill="1" applyBorder="1" applyAlignment="1">
      <alignment horizontal="center"/>
    </xf>
    <xf numFmtId="0" fontId="61" fillId="4" borderId="0" xfId="0" applyFont="1" applyFill="1" applyAlignment="1">
      <alignment horizontal="left" indent="2"/>
    </xf>
    <xf numFmtId="0" fontId="62" fillId="4" borderId="0" xfId="0" applyFont="1" applyFill="1" applyAlignment="1">
      <alignment horizontal="left" indent="12"/>
    </xf>
    <xf numFmtId="0" fontId="63" fillId="4" borderId="0" xfId="0" applyFont="1" applyFill="1" applyBorder="1" applyAlignment="1">
      <alignment horizontal="left"/>
    </xf>
    <xf numFmtId="0" fontId="62" fillId="4" borderId="0" xfId="0" applyFont="1" applyFill="1" applyBorder="1"/>
    <xf numFmtId="0" fontId="61" fillId="6" borderId="0" xfId="0" applyFont="1" applyFill="1" applyAlignment="1">
      <alignment horizontal="left"/>
    </xf>
    <xf numFmtId="0" fontId="63" fillId="4" borderId="0" xfId="0" applyFont="1" applyFill="1"/>
    <xf numFmtId="0" fontId="26" fillId="4" borderId="0" xfId="0" quotePrefix="1" applyFont="1" applyFill="1" applyBorder="1" applyAlignment="1">
      <alignment horizontal="left" indent="1"/>
    </xf>
    <xf numFmtId="0" fontId="62" fillId="4" borderId="0" xfId="0" applyFont="1" applyFill="1" applyAlignment="1">
      <alignment horizontal="left" indent="1"/>
    </xf>
    <xf numFmtId="0" fontId="63" fillId="4" borderId="0" xfId="0" applyFont="1" applyFill="1" applyAlignment="1">
      <alignment horizontal="left" indent="1"/>
    </xf>
    <xf numFmtId="0" fontId="62" fillId="4" borderId="0" xfId="0" applyFont="1" applyFill="1" applyAlignment="1">
      <alignment horizontal="left" indent="6"/>
    </xf>
    <xf numFmtId="0" fontId="63" fillId="4" borderId="0" xfId="0" quotePrefix="1" applyFont="1" applyFill="1" applyBorder="1" applyAlignment="1">
      <alignment horizontal="left" indent="1"/>
    </xf>
    <xf numFmtId="0" fontId="63" fillId="4" borderId="7" xfId="0" applyFont="1" applyFill="1" applyBorder="1" applyAlignment="1">
      <alignment horizontal="left"/>
    </xf>
    <xf numFmtId="0" fontId="62" fillId="0" borderId="0" xfId="0" applyFont="1"/>
    <xf numFmtId="0" fontId="12" fillId="17" borderId="0" xfId="0" applyFont="1" applyFill="1"/>
    <xf numFmtId="0" fontId="62" fillId="17" borderId="0" xfId="0" applyFont="1" applyFill="1"/>
    <xf numFmtId="0" fontId="61" fillId="17" borderId="0" xfId="0" applyFont="1" applyFill="1"/>
    <xf numFmtId="0" fontId="71" fillId="6" borderId="0" xfId="0" applyFont="1" applyFill="1" applyAlignment="1">
      <alignment horizontal="left"/>
    </xf>
    <xf numFmtId="0" fontId="62" fillId="17" borderId="0" xfId="0" quotePrefix="1" applyFont="1" applyFill="1"/>
    <xf numFmtId="0" fontId="62" fillId="0" borderId="0" xfId="8" applyFont="1" applyBorder="1"/>
    <xf numFmtId="0" fontId="62" fillId="4" borderId="0" xfId="8" applyFont="1" applyFill="1"/>
    <xf numFmtId="0" fontId="62" fillId="4" borderId="0" xfId="8" applyFont="1" applyFill="1" applyBorder="1"/>
    <xf numFmtId="0" fontId="75" fillId="4" borderId="0" xfId="8" applyFont="1" applyFill="1"/>
    <xf numFmtId="0" fontId="69" fillId="4" borderId="0" xfId="8" applyFont="1" applyFill="1"/>
    <xf numFmtId="0" fontId="70" fillId="4" borderId="0" xfId="8" applyFont="1" applyFill="1"/>
    <xf numFmtId="0" fontId="61" fillId="4" borderId="0" xfId="8" applyFont="1" applyFill="1"/>
    <xf numFmtId="0" fontId="61" fillId="5" borderId="3" xfId="8" applyFont="1" applyFill="1" applyBorder="1" applyAlignment="1">
      <alignment vertical="top" wrapText="1"/>
    </xf>
    <xf numFmtId="0" fontId="62" fillId="4" borderId="3" xfId="8" applyFont="1" applyFill="1" applyBorder="1" applyAlignment="1">
      <alignment vertical="top" wrapText="1"/>
    </xf>
    <xf numFmtId="0" fontId="62" fillId="0" borderId="0" xfId="8" applyFont="1"/>
    <xf numFmtId="0" fontId="72" fillId="0" borderId="0" xfId="8" applyFont="1"/>
    <xf numFmtId="0" fontId="62" fillId="2" borderId="0" xfId="8" applyFont="1" applyFill="1" applyBorder="1"/>
    <xf numFmtId="0" fontId="62" fillId="4" borderId="0" xfId="8" applyFont="1" applyFill="1" applyAlignment="1">
      <alignment horizontal="left"/>
    </xf>
    <xf numFmtId="0" fontId="61" fillId="5" borderId="3" xfId="8" applyFont="1" applyFill="1" applyBorder="1" applyAlignment="1">
      <alignment horizontal="left" vertical="top" wrapText="1"/>
    </xf>
    <xf numFmtId="0" fontId="62" fillId="4" borderId="0" xfId="0" applyFont="1" applyFill="1" applyAlignment="1">
      <alignment horizontal="left"/>
    </xf>
    <xf numFmtId="0" fontId="68" fillId="4" borderId="0" xfId="8" applyFont="1" applyFill="1"/>
    <xf numFmtId="0" fontId="79" fillId="13" borderId="0" xfId="8" applyFont="1" applyFill="1"/>
    <xf numFmtId="0" fontId="80" fillId="13" borderId="0" xfId="8" applyFont="1" applyFill="1"/>
    <xf numFmtId="0" fontId="61" fillId="0" borderId="0" xfId="8" applyFont="1"/>
    <xf numFmtId="0" fontId="61" fillId="0" borderId="7" xfId="8" applyFont="1" applyBorder="1"/>
    <xf numFmtId="167" fontId="62" fillId="0" borderId="0" xfId="8" applyNumberFormat="1" applyFont="1" applyAlignment="1">
      <alignment horizontal="center"/>
    </xf>
    <xf numFmtId="169" fontId="62" fillId="0" borderId="0" xfId="8" applyNumberFormat="1" applyFont="1"/>
    <xf numFmtId="0" fontId="62" fillId="4" borderId="3" xfId="8" applyFont="1" applyFill="1" applyBorder="1" applyAlignment="1">
      <alignment horizontal="left" vertical="top" wrapText="1"/>
    </xf>
    <xf numFmtId="0" fontId="71" fillId="4" borderId="0" xfId="8" applyFont="1" applyFill="1"/>
    <xf numFmtId="0" fontId="76" fillId="4" borderId="2" xfId="0" applyFont="1" applyFill="1" applyBorder="1"/>
    <xf numFmtId="0" fontId="62" fillId="6" borderId="0" xfId="0" applyFont="1" applyFill="1" applyAlignment="1">
      <alignment horizontal="left"/>
    </xf>
    <xf numFmtId="0" fontId="62" fillId="17" borderId="0" xfId="0" applyFont="1" applyFill="1" applyAlignment="1">
      <alignment horizontal="left" vertical="center"/>
    </xf>
    <xf numFmtId="0" fontId="81" fillId="0" borderId="0" xfId="0" applyFont="1" applyAlignment="1">
      <alignment horizontal="center"/>
    </xf>
    <xf numFmtId="0" fontId="47" fillId="0" borderId="3" xfId="0" applyFont="1" applyBorder="1" applyAlignment="1">
      <alignment horizontal="center"/>
    </xf>
    <xf numFmtId="0" fontId="48" fillId="0" borderId="3" xfId="0" applyFont="1" applyBorder="1" applyAlignment="1"/>
    <xf numFmtId="6" fontId="12" fillId="0" borderId="3" xfId="0" applyNumberFormat="1" applyFont="1" applyBorder="1" applyAlignment="1"/>
    <xf numFmtId="0" fontId="12" fillId="0" borderId="3" xfId="0" applyFont="1" applyBorder="1" applyAlignment="1">
      <alignment horizontal="right"/>
    </xf>
    <xf numFmtId="9" fontId="50" fillId="0" borderId="3" xfId="0" applyNumberFormat="1" applyFont="1" applyBorder="1" applyAlignment="1"/>
    <xf numFmtId="6" fontId="51" fillId="0" borderId="3" xfId="0" applyNumberFormat="1" applyFont="1" applyBorder="1" applyAlignment="1"/>
    <xf numFmtId="0" fontId="12" fillId="18" borderId="0" xfId="0" applyFont="1" applyFill="1" applyBorder="1" applyAlignment="1"/>
    <xf numFmtId="6" fontId="12" fillId="18" borderId="0" xfId="0" applyNumberFormat="1" applyFont="1" applyFill="1" applyBorder="1" applyAlignment="1"/>
    <xf numFmtId="0" fontId="10" fillId="19" borderId="0" xfId="0" applyFont="1" applyFill="1" applyBorder="1" applyAlignment="1"/>
    <xf numFmtId="0" fontId="12" fillId="19" borderId="0" xfId="0" applyFont="1" applyFill="1" applyAlignment="1"/>
    <xf numFmtId="6" fontId="12" fillId="19" borderId="0" xfId="0" applyNumberFormat="1" applyFont="1" applyFill="1" applyBorder="1" applyAlignment="1"/>
    <xf numFmtId="6" fontId="10" fillId="19" borderId="0" xfId="0" applyNumberFormat="1" applyFont="1" applyFill="1" applyBorder="1" applyAlignment="1"/>
    <xf numFmtId="0" fontId="12" fillId="19" borderId="0" xfId="0" applyFont="1" applyFill="1" applyBorder="1" applyAlignment="1"/>
    <xf numFmtId="6" fontId="51" fillId="19" borderId="0" xfId="0" applyNumberFormat="1" applyFont="1" applyFill="1" applyBorder="1" applyAlignment="1"/>
    <xf numFmtId="0" fontId="12" fillId="19" borderId="0" xfId="0" applyFont="1" applyFill="1"/>
    <xf numFmtId="0" fontId="15" fillId="19" borderId="0" xfId="0" applyFont="1" applyFill="1"/>
    <xf numFmtId="0" fontId="12" fillId="19" borderId="0" xfId="0" quotePrefix="1" applyFont="1" applyFill="1"/>
    <xf numFmtId="0" fontId="12" fillId="18" borderId="0" xfId="0" applyFont="1" applyFill="1"/>
    <xf numFmtId="0" fontId="61" fillId="18" borderId="0" xfId="0" applyFont="1" applyFill="1" applyBorder="1" applyAlignment="1"/>
    <xf numFmtId="0" fontId="61" fillId="19" borderId="0" xfId="0" applyFont="1" applyFill="1" applyBorder="1" applyAlignment="1"/>
    <xf numFmtId="6" fontId="61" fillId="19" borderId="0" xfId="0" applyNumberFormat="1" applyFont="1" applyFill="1" applyBorder="1" applyAlignment="1">
      <alignment horizontal="center"/>
    </xf>
    <xf numFmtId="0" fontId="62" fillId="19" borderId="0" xfId="0" applyFont="1" applyFill="1" applyBorder="1" applyAlignment="1"/>
    <xf numFmtId="0" fontId="10" fillId="18" borderId="0" xfId="0" applyFont="1" applyFill="1" applyBorder="1" applyAlignment="1"/>
    <xf numFmtId="0" fontId="12" fillId="18" borderId="0" xfId="0" applyFont="1" applyFill="1" applyAlignment="1"/>
    <xf numFmtId="0" fontId="61" fillId="18" borderId="0" xfId="0" applyFont="1" applyFill="1" applyAlignment="1"/>
    <xf numFmtId="0" fontId="61" fillId="0" borderId="0" xfId="0" applyFont="1"/>
    <xf numFmtId="0" fontId="61" fillId="5" borderId="9" xfId="8" applyFont="1" applyFill="1" applyBorder="1" applyAlignment="1">
      <alignment vertical="top" wrapText="1"/>
    </xf>
    <xf numFmtId="0" fontId="61" fillId="5" borderId="2" xfId="8" applyFont="1" applyFill="1" applyBorder="1" applyAlignment="1">
      <alignment vertical="top" wrapText="1"/>
    </xf>
    <xf numFmtId="171" fontId="62" fillId="4" borderId="3" xfId="8" applyNumberFormat="1" applyFont="1" applyFill="1" applyBorder="1" applyAlignment="1">
      <alignment vertical="top" wrapText="1"/>
    </xf>
    <xf numFmtId="0" fontId="71" fillId="0" borderId="0" xfId="0" applyFont="1" applyFill="1" applyAlignment="1">
      <alignment horizontal="left"/>
    </xf>
    <xf numFmtId="0" fontId="62" fillId="0" borderId="0" xfId="8" applyFont="1" applyFill="1" applyBorder="1"/>
    <xf numFmtId="0" fontId="10" fillId="0" borderId="0" xfId="0" applyFont="1" applyFill="1"/>
    <xf numFmtId="0" fontId="62" fillId="0" borderId="0" xfId="0" applyFont="1" applyFill="1" applyAlignment="1">
      <alignment horizontal="left"/>
    </xf>
    <xf numFmtId="0" fontId="12" fillId="18" borderId="0" xfId="0" applyFont="1" applyFill="1" applyBorder="1" applyAlignment="1">
      <alignment horizontal="right"/>
    </xf>
    <xf numFmtId="0" fontId="19" fillId="18" borderId="0" xfId="0" applyFont="1" applyFill="1" applyBorder="1" applyAlignment="1">
      <alignment horizontal="center"/>
    </xf>
    <xf numFmtId="9" fontId="12" fillId="19" borderId="0" xfId="0" applyNumberFormat="1" applyFont="1" applyFill="1" applyAlignment="1">
      <alignment horizontal="center"/>
    </xf>
    <xf numFmtId="0" fontId="76" fillId="4" borderId="0" xfId="0" applyFont="1" applyFill="1" applyAlignment="1">
      <alignment horizontal="left"/>
    </xf>
    <xf numFmtId="0" fontId="74" fillId="0" borderId="3" xfId="0" applyFont="1" applyFill="1" applyBorder="1" applyAlignment="1">
      <alignment horizontal="left" vertical="center" wrapText="1"/>
    </xf>
    <xf numFmtId="0" fontId="74" fillId="0" borderId="3" xfId="0" applyFont="1" applyFill="1" applyBorder="1" applyAlignment="1">
      <alignment horizontal="center" vertical="top" wrapText="1"/>
    </xf>
    <xf numFmtId="0" fontId="82" fillId="0" borderId="14" xfId="0" applyFont="1" applyFill="1" applyBorder="1" applyAlignment="1">
      <alignment horizontal="center" vertical="top" wrapText="1"/>
    </xf>
    <xf numFmtId="0" fontId="12" fillId="4" borderId="0" xfId="0" applyFont="1" applyFill="1" applyAlignment="1">
      <alignment horizontal="center"/>
    </xf>
    <xf numFmtId="0" fontId="61" fillId="6" borderId="0" xfId="0" applyFont="1" applyFill="1" applyAlignment="1">
      <alignment horizontal="center"/>
    </xf>
    <xf numFmtId="0" fontId="71" fillId="6" borderId="0" xfId="0" applyFont="1" applyFill="1" applyAlignment="1">
      <alignment horizontal="center"/>
    </xf>
    <xf numFmtId="0" fontId="62" fillId="4" borderId="0" xfId="8" applyFont="1" applyFill="1" applyAlignment="1">
      <alignment horizontal="center"/>
    </xf>
    <xf numFmtId="0" fontId="12" fillId="0" borderId="0" xfId="0" applyFont="1" applyAlignment="1">
      <alignment horizontal="right"/>
    </xf>
    <xf numFmtId="0" fontId="62" fillId="4" borderId="0" xfId="8" applyFont="1" applyFill="1" applyAlignment="1">
      <alignment horizontal="right"/>
    </xf>
    <xf numFmtId="0" fontId="62" fillId="0" borderId="0" xfId="0" applyFont="1" applyAlignment="1">
      <alignment horizontal="center"/>
    </xf>
    <xf numFmtId="0" fontId="12" fillId="0" borderId="3" xfId="0" applyNumberFormat="1" applyFont="1" applyFill="1" applyBorder="1" applyAlignment="1">
      <alignment wrapText="1"/>
    </xf>
    <xf numFmtId="0" fontId="12" fillId="0" borderId="3" xfId="0" applyFont="1" applyFill="1" applyBorder="1"/>
    <xf numFmtId="169" fontId="62" fillId="0" borderId="3" xfId="0" applyNumberFormat="1" applyFont="1" applyFill="1" applyBorder="1"/>
    <xf numFmtId="0" fontId="62" fillId="0" borderId="3" xfId="0" applyFont="1" applyFill="1" applyBorder="1" applyAlignment="1">
      <alignment horizontal="center"/>
    </xf>
    <xf numFmtId="0" fontId="12" fillId="0" borderId="3" xfId="0" applyNumberFormat="1" applyFont="1" applyBorder="1" applyAlignment="1">
      <alignment wrapText="1"/>
    </xf>
    <xf numFmtId="14" fontId="12" fillId="0" borderId="3" xfId="0" applyNumberFormat="1" applyFont="1" applyBorder="1"/>
    <xf numFmtId="169" fontId="12" fillId="0" borderId="3" xfId="0" applyNumberFormat="1" applyFont="1" applyBorder="1"/>
    <xf numFmtId="0" fontId="12" fillId="0" borderId="3" xfId="0" applyFont="1" applyBorder="1" applyAlignment="1">
      <alignment horizontal="left"/>
    </xf>
    <xf numFmtId="171" fontId="12" fillId="0" borderId="3" xfId="0" applyNumberFormat="1" applyFont="1" applyFill="1" applyBorder="1" applyAlignment="1">
      <alignment horizontal="center"/>
    </xf>
    <xf numFmtId="14" fontId="12" fillId="0" borderId="3" xfId="0" applyNumberFormat="1" applyFont="1" applyBorder="1" applyAlignment="1">
      <alignment horizontal="center"/>
    </xf>
    <xf numFmtId="14" fontId="12" fillId="0" borderId="0" xfId="0" applyNumberFormat="1" applyFont="1" applyAlignment="1">
      <alignment horizontal="center"/>
    </xf>
    <xf numFmtId="169" fontId="12" fillId="0" borderId="3" xfId="0" applyNumberFormat="1" applyFont="1" applyBorder="1" applyAlignment="1">
      <alignment horizontal="center"/>
    </xf>
    <xf numFmtId="0" fontId="12" fillId="0" borderId="3" xfId="0" applyFont="1" applyFill="1" applyBorder="1" applyAlignment="1">
      <alignment horizontal="center"/>
    </xf>
    <xf numFmtId="6" fontId="12" fillId="0" borderId="3" xfId="0" applyNumberFormat="1" applyFont="1" applyFill="1" applyBorder="1" applyAlignment="1">
      <alignment horizontal="center"/>
    </xf>
    <xf numFmtId="0" fontId="12" fillId="0" borderId="3" xfId="0" applyFont="1" applyFill="1" applyBorder="1" applyAlignment="1">
      <alignment wrapText="1"/>
    </xf>
    <xf numFmtId="0" fontId="62" fillId="0" borderId="3" xfId="0" applyFont="1" applyFill="1" applyBorder="1" applyAlignment="1">
      <alignment horizontal="left" wrapText="1"/>
    </xf>
    <xf numFmtId="0" fontId="12" fillId="0" borderId="3" xfId="0" applyFont="1" applyBorder="1" applyAlignment="1">
      <alignment horizontal="left" wrapText="1"/>
    </xf>
    <xf numFmtId="0" fontId="62" fillId="20" borderId="0" xfId="0" applyFont="1" applyFill="1" applyAlignment="1">
      <alignment horizontal="center"/>
    </xf>
    <xf numFmtId="0" fontId="62" fillId="20" borderId="3" xfId="0" applyNumberFormat="1" applyFont="1" applyFill="1" applyBorder="1" applyAlignment="1">
      <alignment wrapText="1"/>
    </xf>
    <xf numFmtId="0" fontId="62" fillId="20" borderId="3" xfId="0" applyNumberFormat="1" applyFont="1" applyFill="1" applyBorder="1" applyAlignment="1">
      <alignment horizontal="center" wrapText="1"/>
    </xf>
    <xf numFmtId="0" fontId="62" fillId="20" borderId="3" xfId="0" applyFont="1" applyFill="1" applyBorder="1" applyAlignment="1">
      <alignment wrapText="1"/>
    </xf>
    <xf numFmtId="171" fontId="12" fillId="20" borderId="3" xfId="0" applyNumberFormat="1" applyFont="1" applyFill="1" applyBorder="1" applyAlignment="1">
      <alignment horizontal="center"/>
    </xf>
    <xf numFmtId="0" fontId="62" fillId="20" borderId="3" xfId="0" applyFont="1" applyFill="1" applyBorder="1"/>
    <xf numFmtId="0" fontId="12" fillId="20" borderId="0" xfId="0" applyFont="1" applyFill="1"/>
    <xf numFmtId="171" fontId="62" fillId="20" borderId="3" xfId="0" applyNumberFormat="1" applyFont="1" applyFill="1" applyBorder="1" applyAlignment="1">
      <alignment horizontal="center"/>
    </xf>
    <xf numFmtId="0" fontId="71" fillId="6" borderId="0" xfId="0" applyFont="1" applyFill="1" applyAlignment="1">
      <alignment horizontal="left"/>
    </xf>
    <xf numFmtId="0" fontId="61" fillId="6" borderId="3" xfId="0" applyFont="1" applyFill="1" applyBorder="1" applyAlignment="1">
      <alignment horizontal="center" vertical="center" wrapText="1"/>
    </xf>
    <xf numFmtId="0" fontId="61" fillId="6" borderId="3" xfId="0" applyFont="1" applyFill="1" applyBorder="1" applyAlignment="1">
      <alignment horizontal="center" vertical="center" textRotation="90" wrapText="1"/>
    </xf>
    <xf numFmtId="165" fontId="11" fillId="4" borderId="0" xfId="0" applyNumberFormat="1" applyFont="1" applyFill="1" applyBorder="1" applyAlignment="1"/>
    <xf numFmtId="165" fontId="11" fillId="4" borderId="0" xfId="0" applyNumberFormat="1" applyFont="1" applyFill="1" applyBorder="1" applyAlignment="1">
      <alignment horizontal="left"/>
    </xf>
    <xf numFmtId="165" fontId="12" fillId="4" borderId="14" xfId="0" applyNumberFormat="1" applyFont="1" applyFill="1" applyBorder="1" applyAlignment="1">
      <alignment horizontal="center"/>
    </xf>
    <xf numFmtId="165" fontId="12" fillId="4" borderId="3" xfId="0" applyNumberFormat="1" applyFont="1" applyFill="1" applyBorder="1" applyAlignment="1">
      <alignment horizontal="center"/>
    </xf>
    <xf numFmtId="165" fontId="12" fillId="0" borderId="0" xfId="0" applyNumberFormat="1" applyFont="1" applyAlignment="1">
      <alignment horizontal="center"/>
    </xf>
    <xf numFmtId="0" fontId="12" fillId="0" borderId="0" xfId="0" applyFont="1" applyAlignment="1">
      <alignment horizontal="left" vertical="center" wrapText="1"/>
    </xf>
    <xf numFmtId="166" fontId="12" fillId="4" borderId="14" xfId="0" applyNumberFormat="1" applyFont="1" applyFill="1" applyBorder="1" applyAlignment="1">
      <alignment horizontal="left"/>
    </xf>
    <xf numFmtId="166" fontId="12" fillId="4" borderId="3" xfId="0" applyNumberFormat="1" applyFont="1" applyFill="1" applyBorder="1" applyAlignment="1">
      <alignment horizontal="left"/>
    </xf>
    <xf numFmtId="165" fontId="12" fillId="0" borderId="0" xfId="0" applyNumberFormat="1" applyFont="1" applyAlignment="1">
      <alignment horizontal="left"/>
    </xf>
    <xf numFmtId="165" fontId="12" fillId="4" borderId="14" xfId="0" applyNumberFormat="1" applyFont="1" applyFill="1" applyBorder="1" applyAlignment="1">
      <alignment horizontal="left"/>
    </xf>
    <xf numFmtId="165" fontId="12" fillId="4" borderId="3" xfId="0" applyNumberFormat="1" applyFont="1" applyFill="1" applyBorder="1" applyAlignment="1">
      <alignment horizontal="left"/>
    </xf>
    <xf numFmtId="0" fontId="39" fillId="4" borderId="0" xfId="0" applyFont="1" applyFill="1" applyAlignment="1">
      <alignment horizontal="left" wrapText="1"/>
    </xf>
    <xf numFmtId="0" fontId="0" fillId="0" borderId="0" xfId="0" applyAlignment="1">
      <alignment horizontal="center"/>
    </xf>
    <xf numFmtId="0" fontId="62" fillId="4" borderId="14" xfId="0" applyFont="1" applyFill="1" applyBorder="1" applyAlignment="1">
      <alignment horizontal="center"/>
    </xf>
    <xf numFmtId="0" fontId="62" fillId="4" borderId="3" xfId="0" applyFont="1" applyFill="1" applyBorder="1" applyAlignment="1">
      <alignment horizontal="center"/>
    </xf>
    <xf numFmtId="165" fontId="11" fillId="17" borderId="0" xfId="0" applyNumberFormat="1" applyFont="1" applyFill="1" applyBorder="1" applyAlignment="1">
      <alignment horizontal="center"/>
    </xf>
    <xf numFmtId="0" fontId="0" fillId="17" borderId="0" xfId="0" applyFill="1" applyAlignment="1">
      <alignment horizontal="center"/>
    </xf>
    <xf numFmtId="0" fontId="0" fillId="17" borderId="0" xfId="0" applyFill="1"/>
    <xf numFmtId="0" fontId="18" fillId="17" borderId="0" xfId="0" applyFont="1" applyFill="1" applyAlignment="1">
      <alignment horizontal="left"/>
    </xf>
    <xf numFmtId="0" fontId="29" fillId="17" borderId="0" xfId="0" applyFont="1" applyFill="1"/>
    <xf numFmtId="0" fontId="18" fillId="17" borderId="0" xfId="0" applyFont="1" applyFill="1" applyAlignment="1"/>
    <xf numFmtId="0" fontId="18" fillId="17" borderId="0" xfId="0" applyFont="1" applyFill="1"/>
    <xf numFmtId="0" fontId="12" fillId="17" borderId="0" xfId="0" applyFont="1" applyFill="1" applyBorder="1"/>
    <xf numFmtId="0" fontId="29" fillId="17" borderId="0" xfId="0" applyFont="1" applyFill="1" applyAlignment="1">
      <alignment vertical="top" wrapText="1"/>
    </xf>
    <xf numFmtId="0" fontId="61" fillId="6" borderId="0" xfId="0" applyFont="1" applyFill="1" applyAlignment="1">
      <alignment horizontal="left" wrapText="1"/>
    </xf>
    <xf numFmtId="0" fontId="83" fillId="0" borderId="0" xfId="0" applyFont="1" applyFill="1" applyBorder="1" applyAlignment="1">
      <alignment vertical="center"/>
    </xf>
    <xf numFmtId="165" fontId="84" fillId="4" borderId="0" xfId="0" applyNumberFormat="1" applyFont="1" applyFill="1" applyBorder="1" applyAlignment="1">
      <alignment horizontal="left"/>
    </xf>
    <xf numFmtId="0" fontId="62" fillId="6" borderId="0" xfId="0" applyFont="1" applyFill="1" applyAlignment="1">
      <alignment horizontal="left" wrapText="1"/>
    </xf>
    <xf numFmtId="0" fontId="64" fillId="17" borderId="0" xfId="0" applyFont="1" applyFill="1"/>
    <xf numFmtId="14" fontId="12" fillId="4" borderId="14" xfId="0" applyNumberFormat="1" applyFont="1" applyFill="1" applyBorder="1"/>
    <xf numFmtId="14" fontId="12" fillId="4" borderId="3" xfId="0" applyNumberFormat="1" applyFont="1" applyFill="1" applyBorder="1" applyAlignment="1">
      <alignment horizontal="center"/>
    </xf>
    <xf numFmtId="14" fontId="12" fillId="4" borderId="3" xfId="0" applyNumberFormat="1" applyFont="1" applyFill="1" applyBorder="1"/>
    <xf numFmtId="0" fontId="0" fillId="21" borderId="0" xfId="0" applyFill="1"/>
    <xf numFmtId="0" fontId="10" fillId="21" borderId="0" xfId="0" applyFont="1" applyFill="1" applyBorder="1" applyAlignment="1">
      <alignment horizontal="center" vertical="top" wrapText="1"/>
    </xf>
    <xf numFmtId="0" fontId="0" fillId="21" borderId="0" xfId="0" applyFill="1" applyBorder="1"/>
    <xf numFmtId="0" fontId="10" fillId="21" borderId="9" xfId="0" applyFont="1" applyFill="1" applyBorder="1" applyAlignment="1">
      <alignment horizontal="center" vertical="top" wrapText="1"/>
    </xf>
    <xf numFmtId="169" fontId="0" fillId="21" borderId="0" xfId="0" applyNumberFormat="1" applyFill="1"/>
    <xf numFmtId="169" fontId="12" fillId="0" borderId="3" xfId="0" applyNumberFormat="1" applyFont="1" applyFill="1" applyBorder="1" applyAlignment="1">
      <alignment horizontal="left" vertical="top" wrapText="1"/>
    </xf>
    <xf numFmtId="0" fontId="39" fillId="17" borderId="0" xfId="0" applyFont="1" applyFill="1" applyBorder="1" applyAlignment="1">
      <alignment vertical="center"/>
    </xf>
    <xf numFmtId="0" fontId="39" fillId="17" borderId="0" xfId="0" applyFont="1" applyFill="1" applyAlignment="1"/>
    <xf numFmtId="0" fontId="13" fillId="17" borderId="0" xfId="0" applyFont="1" applyFill="1" applyBorder="1" applyAlignment="1">
      <alignment horizontal="center" vertical="center" wrapText="1"/>
    </xf>
    <xf numFmtId="0" fontId="12" fillId="17" borderId="0" xfId="0" applyNumberFormat="1" applyFont="1" applyFill="1" applyAlignment="1">
      <alignment wrapText="1"/>
    </xf>
    <xf numFmtId="0" fontId="32" fillId="17" borderId="0" xfId="0" applyFont="1" applyFill="1" applyAlignment="1">
      <alignment wrapText="1"/>
    </xf>
    <xf numFmtId="0" fontId="12" fillId="17" borderId="0" xfId="0" applyFont="1" applyFill="1" applyAlignment="1">
      <alignment vertical="center" wrapText="1"/>
    </xf>
    <xf numFmtId="0" fontId="71" fillId="6" borderId="0" xfId="0" applyFont="1" applyFill="1" applyAlignment="1">
      <alignment horizontal="left"/>
    </xf>
    <xf numFmtId="0" fontId="12" fillId="4" borderId="3" xfId="0" applyFont="1" applyFill="1" applyBorder="1" applyAlignment="1">
      <alignment horizontal="left" vertical="top" wrapText="1"/>
    </xf>
    <xf numFmtId="0" fontId="12" fillId="17" borderId="0" xfId="0" applyFont="1" applyFill="1" applyAlignment="1">
      <alignment vertical="top"/>
    </xf>
    <xf numFmtId="0" fontId="12" fillId="0" borderId="0" xfId="0" applyFont="1" applyAlignment="1">
      <alignment vertical="top"/>
    </xf>
    <xf numFmtId="0" fontId="10" fillId="23" borderId="0" xfId="0" applyFont="1" applyFill="1" applyAlignment="1">
      <alignment horizontal="center"/>
    </xf>
    <xf numFmtId="0" fontId="12" fillId="22" borderId="14" xfId="0" applyFont="1" applyFill="1" applyBorder="1" applyAlignment="1">
      <alignment horizontal="center"/>
    </xf>
    <xf numFmtId="0" fontId="12" fillId="0" borderId="8" xfId="0" applyFont="1" applyBorder="1" applyAlignment="1">
      <alignment vertical="top"/>
    </xf>
    <xf numFmtId="0" fontId="13" fillId="23" borderId="0" xfId="0" applyFont="1" applyFill="1" applyAlignment="1">
      <alignment horizontal="left"/>
    </xf>
    <xf numFmtId="0" fontId="13" fillId="23" borderId="0" xfId="0" applyFont="1" applyFill="1" applyAlignment="1">
      <alignment horizontal="center"/>
    </xf>
    <xf numFmtId="0" fontId="12" fillId="22" borderId="0" xfId="0" applyFont="1" applyFill="1" applyAlignment="1">
      <alignment vertical="top"/>
    </xf>
    <xf numFmtId="0" fontId="15" fillId="22" borderId="0" xfId="0" applyFont="1" applyFill="1" applyAlignment="1">
      <alignment horizontal="left" vertical="top" wrapText="1"/>
    </xf>
    <xf numFmtId="0" fontId="12" fillId="0" borderId="16" xfId="0" applyFont="1" applyBorder="1" applyAlignment="1">
      <alignment vertical="top" wrapText="1"/>
    </xf>
    <xf numFmtId="0" fontId="12" fillId="0" borderId="8" xfId="0" applyFont="1" applyBorder="1" applyAlignment="1">
      <alignment vertical="top" wrapText="1"/>
    </xf>
    <xf numFmtId="0" fontId="12" fillId="4" borderId="0" xfId="0" applyFont="1" applyFill="1" applyAlignment="1">
      <alignment horizontal="left"/>
    </xf>
    <xf numFmtId="0" fontId="10" fillId="4" borderId="43" xfId="0" applyFont="1" applyFill="1" applyBorder="1" applyAlignment="1">
      <alignment vertical="center" wrapText="1"/>
    </xf>
    <xf numFmtId="0" fontId="13" fillId="24" borderId="24" xfId="0" applyFont="1" applyFill="1" applyBorder="1" applyAlignment="1">
      <alignment vertical="center"/>
    </xf>
    <xf numFmtId="0" fontId="71" fillId="24" borderId="0" xfId="0" applyFont="1" applyFill="1" applyAlignment="1">
      <alignment horizontal="left"/>
    </xf>
    <xf numFmtId="0" fontId="71" fillId="24" borderId="29" xfId="0" applyFont="1" applyFill="1" applyBorder="1" applyAlignment="1">
      <alignment horizontal="left"/>
    </xf>
    <xf numFmtId="0" fontId="41" fillId="25" borderId="28" xfId="0" applyFont="1" applyFill="1" applyBorder="1"/>
    <xf numFmtId="0" fontId="41" fillId="25" borderId="0" xfId="0" applyFont="1" applyFill="1" applyBorder="1"/>
    <xf numFmtId="0" fontId="41" fillId="25" borderId="0" xfId="0" applyFont="1" applyFill="1" applyBorder="1" applyAlignment="1">
      <alignment horizontal="center"/>
    </xf>
    <xf numFmtId="0" fontId="13" fillId="6" borderId="0" xfId="0" applyFont="1" applyFill="1" applyAlignment="1">
      <alignment horizontal="left"/>
    </xf>
    <xf numFmtId="0" fontId="12" fillId="0" borderId="0" xfId="14" applyFont="1" applyBorder="1"/>
    <xf numFmtId="0" fontId="10" fillId="5" borderId="3" xfId="14" applyFont="1" applyFill="1" applyBorder="1" applyAlignment="1">
      <alignment vertical="top" wrapText="1"/>
    </xf>
    <xf numFmtId="0" fontId="12" fillId="4" borderId="3" xfId="14" applyFont="1" applyFill="1" applyBorder="1" applyAlignment="1">
      <alignment vertical="top" wrapText="1"/>
    </xf>
    <xf numFmtId="0" fontId="10" fillId="4" borderId="0" xfId="14" applyFont="1" applyFill="1"/>
    <xf numFmtId="0" fontId="12" fillId="4" borderId="0" xfId="14" applyFont="1" applyFill="1"/>
    <xf numFmtId="0" fontId="12" fillId="4" borderId="0" xfId="14" applyFont="1" applyFill="1" applyBorder="1"/>
    <xf numFmtId="0" fontId="88" fillId="0" borderId="0" xfId="15" applyFont="1" applyBorder="1"/>
    <xf numFmtId="0" fontId="90" fillId="17" borderId="0" xfId="15" applyFont="1" applyFill="1" applyBorder="1"/>
    <xf numFmtId="0" fontId="88" fillId="17" borderId="0" xfId="15" applyFont="1" applyFill="1" applyBorder="1"/>
    <xf numFmtId="0" fontId="88" fillId="0" borderId="0" xfId="15" applyFont="1" applyFill="1" applyBorder="1"/>
    <xf numFmtId="0" fontId="87" fillId="0" borderId="0" xfId="15"/>
    <xf numFmtId="0" fontId="88" fillId="0" borderId="7" xfId="15" applyFont="1" applyBorder="1"/>
    <xf numFmtId="0" fontId="88" fillId="17" borderId="7" xfId="15" applyFont="1" applyFill="1" applyBorder="1"/>
    <xf numFmtId="0" fontId="91" fillId="0" borderId="2" xfId="15" applyFont="1" applyBorder="1"/>
    <xf numFmtId="0" fontId="88" fillId="0" borderId="2" xfId="15" applyFont="1" applyBorder="1"/>
    <xf numFmtId="0" fontId="88" fillId="0" borderId="0" xfId="15" applyFont="1"/>
    <xf numFmtId="0" fontId="88" fillId="0" borderId="0" xfId="15" applyFont="1" applyFill="1"/>
    <xf numFmtId="0" fontId="88" fillId="0" borderId="0" xfId="15" applyFont="1" applyFill="1" applyBorder="1" applyAlignment="1">
      <alignment horizontal="center"/>
    </xf>
    <xf numFmtId="0" fontId="87" fillId="17" borderId="0" xfId="15" applyFill="1"/>
    <xf numFmtId="0" fontId="93" fillId="26" borderId="0" xfId="15" applyFont="1" applyFill="1" applyAlignment="1">
      <alignment horizontal="center"/>
    </xf>
    <xf numFmtId="0" fontId="87" fillId="26" borderId="0" xfId="15" applyFill="1" applyAlignment="1">
      <alignment horizontal="center"/>
    </xf>
    <xf numFmtId="0" fontId="87" fillId="0" borderId="0" xfId="15" applyFill="1"/>
    <xf numFmtId="0" fontId="93" fillId="17" borderId="0" xfId="15" applyFont="1" applyFill="1" applyAlignment="1">
      <alignment horizontal="center"/>
    </xf>
    <xf numFmtId="0" fontId="93" fillId="17" borderId="0" xfId="15" applyFont="1" applyFill="1"/>
    <xf numFmtId="0" fontId="88" fillId="17" borderId="0" xfId="15" applyFont="1" applyFill="1"/>
    <xf numFmtId="0" fontId="12" fillId="17" borderId="0" xfId="0" applyFont="1" applyFill="1" applyAlignment="1">
      <alignment vertical="top"/>
    </xf>
    <xf numFmtId="0" fontId="12" fillId="4" borderId="3" xfId="0" applyFont="1" applyFill="1" applyBorder="1" applyAlignment="1">
      <alignment horizontal="left" vertical="top" wrapText="1"/>
    </xf>
    <xf numFmtId="0" fontId="39" fillId="27" borderId="0" xfId="0" applyFont="1" applyFill="1" applyAlignment="1">
      <alignment vertical="center"/>
    </xf>
    <xf numFmtId="0" fontId="10" fillId="6" borderId="0" xfId="0" applyFont="1" applyFill="1" applyAlignment="1">
      <alignment horizontal="center"/>
    </xf>
    <xf numFmtId="0" fontId="12" fillId="22" borderId="3" xfId="0" applyFont="1" applyFill="1" applyBorder="1" applyAlignment="1">
      <alignment horizontal="center"/>
    </xf>
    <xf numFmtId="14" fontId="12" fillId="22" borderId="16" xfId="0" applyNumberFormat="1" applyFont="1" applyFill="1" applyBorder="1"/>
    <xf numFmtId="0" fontId="90" fillId="0" borderId="0" xfId="15" applyFont="1"/>
    <xf numFmtId="2" fontId="92" fillId="17" borderId="0" xfId="17" applyNumberFormat="1" applyFont="1" applyFill="1" applyBorder="1" applyAlignment="1">
      <alignment horizontal="center"/>
    </xf>
    <xf numFmtId="9" fontId="92" fillId="17" borderId="0" xfId="17" applyFont="1" applyFill="1" applyBorder="1" applyAlignment="1">
      <alignment horizontal="center"/>
    </xf>
    <xf numFmtId="0" fontId="94" fillId="17" borderId="0" xfId="14" applyFont="1" applyFill="1" applyBorder="1" applyAlignment="1">
      <alignment horizontal="center"/>
    </xf>
    <xf numFmtId="0" fontId="95" fillId="17" borderId="0" xfId="14" applyFont="1" applyFill="1" applyBorder="1" applyAlignment="1">
      <alignment horizontal="center"/>
    </xf>
    <xf numFmtId="0" fontId="12" fillId="28" borderId="0" xfId="0" applyFont="1" applyFill="1"/>
    <xf numFmtId="0" fontId="12" fillId="29" borderId="0" xfId="0" applyFont="1" applyFill="1"/>
    <xf numFmtId="0" fontId="12" fillId="30" borderId="0" xfId="0" applyFont="1" applyFill="1"/>
    <xf numFmtId="0" fontId="32" fillId="29" borderId="0" xfId="0" applyFont="1" applyFill="1"/>
    <xf numFmtId="0" fontId="32" fillId="30" borderId="0" xfId="0" applyFont="1" applyFill="1"/>
    <xf numFmtId="0" fontId="15" fillId="0" borderId="0" xfId="0" applyFont="1" applyAlignment="1">
      <alignment horizontal="right"/>
    </xf>
    <xf numFmtId="0" fontId="32" fillId="0" borderId="0" xfId="0" applyFont="1"/>
    <xf numFmtId="0" fontId="32" fillId="28" borderId="0" xfId="0" applyFont="1" applyFill="1"/>
    <xf numFmtId="0" fontId="15" fillId="0" borderId="0" xfId="0" applyFont="1"/>
    <xf numFmtId="0" fontId="12" fillId="4" borderId="0" xfId="0" applyFont="1" applyFill="1" applyAlignment="1">
      <alignment horizontal="left"/>
    </xf>
    <xf numFmtId="0" fontId="14" fillId="7" borderId="0" xfId="8" applyFont="1" applyFill="1" applyAlignment="1">
      <alignment horizontal="center"/>
    </xf>
    <xf numFmtId="0" fontId="12" fillId="7" borderId="0" xfId="8" applyFont="1" applyFill="1"/>
    <xf numFmtId="0" fontId="12" fillId="7" borderId="0" xfId="8" applyFont="1" applyFill="1" applyBorder="1"/>
    <xf numFmtId="0" fontId="12" fillId="8" borderId="0" xfId="8" applyFont="1" applyFill="1" applyBorder="1"/>
    <xf numFmtId="0" fontId="16" fillId="4" borderId="0" xfId="8" applyFont="1" applyFill="1"/>
    <xf numFmtId="0" fontId="12" fillId="4" borderId="0" xfId="8" applyFont="1" applyFill="1"/>
    <xf numFmtId="0" fontId="12" fillId="4" borderId="0" xfId="8" applyFont="1" applyFill="1" applyBorder="1"/>
    <xf numFmtId="0" fontId="29" fillId="4" borderId="0" xfId="8" applyFont="1" applyFill="1" applyBorder="1" applyAlignment="1">
      <alignment horizontal="left"/>
    </xf>
    <xf numFmtId="0" fontId="21" fillId="4" borderId="0" xfId="8" applyFont="1" applyFill="1"/>
    <xf numFmtId="0" fontId="14" fillId="4" borderId="0" xfId="8" applyFont="1" applyFill="1" applyAlignment="1">
      <alignment horizontal="left"/>
    </xf>
    <xf numFmtId="0" fontId="21" fillId="4" borderId="0" xfId="8" applyFont="1" applyFill="1" applyAlignment="1">
      <alignment horizontal="left" indent="3"/>
    </xf>
    <xf numFmtId="0" fontId="12" fillId="4" borderId="0" xfId="8" applyFont="1" applyFill="1" applyBorder="1" applyAlignment="1">
      <alignment horizontal="left" vertical="top" wrapText="1"/>
    </xf>
    <xf numFmtId="0" fontId="12" fillId="4" borderId="0" xfId="8" applyFont="1" applyFill="1" applyBorder="1" applyAlignment="1">
      <alignment horizontal="center" vertical="top" wrapText="1"/>
    </xf>
    <xf numFmtId="0" fontId="12" fillId="4" borderId="0" xfId="8" applyFont="1" applyFill="1" applyBorder="1" applyAlignment="1">
      <alignment vertical="top" wrapText="1"/>
    </xf>
    <xf numFmtId="0" fontId="12" fillId="4" borderId="13" xfId="8" applyFont="1" applyFill="1" applyBorder="1" applyAlignment="1">
      <alignment vertical="top" wrapText="1"/>
    </xf>
    <xf numFmtId="0" fontId="12" fillId="4" borderId="13" xfId="8" applyFont="1" applyFill="1" applyBorder="1"/>
    <xf numFmtId="0" fontId="12" fillId="4" borderId="0" xfId="8" applyFont="1" applyFill="1" applyAlignment="1">
      <alignment horizontal="left"/>
    </xf>
    <xf numFmtId="0" fontId="10" fillId="5" borderId="3" xfId="8" applyFont="1" applyFill="1" applyBorder="1" applyAlignment="1">
      <alignment vertical="top" wrapText="1"/>
    </xf>
    <xf numFmtId="0" fontId="12" fillId="4" borderId="3" xfId="8" applyFont="1" applyFill="1" applyBorder="1" applyAlignment="1">
      <alignment vertical="top" wrapText="1"/>
    </xf>
    <xf numFmtId="0" fontId="10" fillId="4" borderId="0" xfId="8" applyFont="1" applyFill="1"/>
    <xf numFmtId="14" fontId="10" fillId="0" borderId="0" xfId="0" applyNumberFormat="1" applyFont="1" applyAlignment="1">
      <alignment horizontal="center"/>
    </xf>
    <xf numFmtId="0" fontId="13" fillId="0" borderId="0" xfId="0" applyFont="1"/>
    <xf numFmtId="0" fontId="39" fillId="27" borderId="0" xfId="0" applyFont="1" applyFill="1" applyAlignment="1">
      <alignment horizontal="left" vertical="center"/>
    </xf>
    <xf numFmtId="0" fontId="39" fillId="4" borderId="0" xfId="0" applyFont="1" applyFill="1" applyAlignment="1">
      <alignment horizontal="left" vertical="center"/>
    </xf>
    <xf numFmtId="0" fontId="53" fillId="4" borderId="26" xfId="0" applyFont="1" applyFill="1" applyBorder="1"/>
    <xf numFmtId="0" fontId="97" fillId="0" borderId="0" xfId="15" applyFont="1"/>
    <xf numFmtId="0" fontId="100" fillId="4" borderId="0" xfId="0" applyFont="1" applyFill="1"/>
    <xf numFmtId="0" fontId="12" fillId="4" borderId="3" xfId="0" applyFont="1" applyFill="1" applyBorder="1" applyAlignment="1">
      <alignment wrapText="1"/>
    </xf>
    <xf numFmtId="0" fontId="12" fillId="31" borderId="0" xfId="0" applyFont="1" applyFill="1"/>
    <xf numFmtId="0" fontId="100" fillId="31" borderId="0" xfId="0" applyFont="1" applyFill="1"/>
    <xf numFmtId="170" fontId="12" fillId="31" borderId="0" xfId="0" applyNumberFormat="1" applyFont="1" applyFill="1"/>
    <xf numFmtId="0" fontId="101" fillId="31" borderId="0" xfId="0" applyFont="1" applyFill="1"/>
    <xf numFmtId="0" fontId="102" fillId="0" borderId="0" xfId="0" applyFont="1"/>
    <xf numFmtId="0" fontId="103" fillId="0" borderId="0" xfId="0" applyFont="1"/>
    <xf numFmtId="0" fontId="104" fillId="0" borderId="0" xfId="0" applyFont="1" applyAlignment="1">
      <alignment horizontal="center"/>
    </xf>
    <xf numFmtId="172" fontId="12" fillId="0" borderId="0" xfId="71" applyNumberFormat="1" applyFont="1"/>
    <xf numFmtId="0" fontId="102" fillId="0" borderId="0" xfId="0" applyFont="1" applyAlignment="1">
      <alignment horizontal="right"/>
    </xf>
    <xf numFmtId="0" fontId="102" fillId="31" borderId="0" xfId="0" applyFont="1" applyFill="1"/>
    <xf numFmtId="0" fontId="15" fillId="0" borderId="3" xfId="0" applyNumberFormat="1" applyFont="1" applyBorder="1" applyAlignment="1">
      <alignment wrapText="1"/>
    </xf>
    <xf numFmtId="0" fontId="12" fillId="4" borderId="14" xfId="0" applyFont="1" applyFill="1" applyBorder="1" applyAlignment="1">
      <alignment horizontal="center" wrapText="1"/>
    </xf>
    <xf numFmtId="0" fontId="10" fillId="0" borderId="3" xfId="0" applyFont="1" applyBorder="1"/>
    <xf numFmtId="0" fontId="12" fillId="4" borderId="0" xfId="0" applyFont="1" applyFill="1" applyAlignment="1">
      <alignment horizontal="left" wrapText="1"/>
    </xf>
    <xf numFmtId="0" fontId="12" fillId="4" borderId="9" xfId="0" applyFont="1" applyFill="1" applyBorder="1" applyAlignment="1">
      <alignment horizontal="left" vertical="top" wrapText="1"/>
    </xf>
    <xf numFmtId="0" fontId="12" fillId="4" borderId="2" xfId="0" applyFont="1" applyFill="1" applyBorder="1" applyAlignment="1">
      <alignment horizontal="left" vertical="top" wrapText="1"/>
    </xf>
    <xf numFmtId="0" fontId="10" fillId="5" borderId="9" xfId="0" applyFont="1" applyFill="1" applyBorder="1" applyAlignment="1">
      <alignment horizontal="left" vertical="top" wrapText="1"/>
    </xf>
    <xf numFmtId="0" fontId="10" fillId="5" borderId="2" xfId="0" applyFont="1" applyFill="1" applyBorder="1" applyAlignment="1">
      <alignment horizontal="left" vertical="top" wrapText="1"/>
    </xf>
    <xf numFmtId="0" fontId="12" fillId="17" borderId="0" xfId="0" applyFont="1" applyFill="1" applyAlignment="1">
      <alignment wrapText="1"/>
    </xf>
    <xf numFmtId="0" fontId="12" fillId="17" borderId="0" xfId="0" applyNumberFormat="1" applyFont="1" applyFill="1" applyAlignment="1">
      <alignment vertical="top" wrapText="1"/>
    </xf>
    <xf numFmtId="0" fontId="12" fillId="17" borderId="0" xfId="0" applyFont="1" applyFill="1" applyAlignment="1">
      <alignment vertical="top" wrapText="1"/>
    </xf>
    <xf numFmtId="0" fontId="62" fillId="17" borderId="0" xfId="0" applyFont="1" applyFill="1" applyBorder="1" applyAlignment="1">
      <alignment horizontal="left" vertical="center" wrapText="1"/>
    </xf>
    <xf numFmtId="0" fontId="62" fillId="17" borderId="0" xfId="0" applyFont="1" applyFill="1" applyAlignment="1">
      <alignment wrapText="1"/>
    </xf>
    <xf numFmtId="0" fontId="12" fillId="30" borderId="3" xfId="0" applyFont="1" applyFill="1" applyBorder="1"/>
    <xf numFmtId="0" fontId="10" fillId="4" borderId="3" xfId="0" applyFont="1" applyFill="1" applyBorder="1"/>
    <xf numFmtId="0" fontId="12" fillId="17" borderId="0" xfId="0" applyFont="1" applyFill="1" applyBorder="1" applyAlignment="1">
      <alignment wrapText="1"/>
    </xf>
    <xf numFmtId="0" fontId="39" fillId="17" borderId="0" xfId="0" applyFont="1" applyFill="1" applyBorder="1" applyAlignment="1">
      <alignment vertical="center" wrapText="1"/>
    </xf>
    <xf numFmtId="0" fontId="39" fillId="17" borderId="0" xfId="0" applyFont="1" applyFill="1" applyBorder="1" applyAlignment="1">
      <alignment horizontal="center" vertical="center" wrapText="1"/>
    </xf>
    <xf numFmtId="0" fontId="39" fillId="17" borderId="0" xfId="0" applyFont="1" applyFill="1" applyAlignment="1">
      <alignment wrapText="1"/>
    </xf>
    <xf numFmtId="0" fontId="12" fillId="0" borderId="0" xfId="0" applyFont="1" applyBorder="1" applyAlignment="1">
      <alignment wrapText="1"/>
    </xf>
    <xf numFmtId="0" fontId="12" fillId="0" borderId="0" xfId="0" applyFont="1" applyAlignment="1">
      <alignment wrapText="1"/>
    </xf>
    <xf numFmtId="9" fontId="12" fillId="0" borderId="14" xfId="0" applyNumberFormat="1" applyFont="1" applyBorder="1" applyAlignment="1">
      <alignment wrapText="1"/>
    </xf>
    <xf numFmtId="9" fontId="12" fillId="0" borderId="3" xfId="0" applyNumberFormat="1" applyFont="1" applyBorder="1" applyAlignment="1">
      <alignment wrapText="1"/>
    </xf>
    <xf numFmtId="0" fontId="14" fillId="4" borderId="0" xfId="0" applyFont="1" applyFill="1" applyAlignment="1">
      <alignment horizontal="center" wrapText="1"/>
    </xf>
    <xf numFmtId="0" fontId="12" fillId="4" borderId="0" xfId="0" applyFont="1" applyFill="1" applyAlignment="1">
      <alignment wrapText="1"/>
    </xf>
    <xf numFmtId="0" fontId="13" fillId="4" borderId="0" xfId="0" applyFont="1" applyFill="1" applyAlignment="1">
      <alignment wrapText="1"/>
    </xf>
    <xf numFmtId="0" fontId="71" fillId="6" borderId="0" xfId="0" applyFont="1" applyFill="1" applyAlignment="1">
      <alignment horizontal="left" wrapText="1"/>
    </xf>
    <xf numFmtId="0" fontId="71" fillId="6" borderId="0" xfId="0" applyFont="1" applyFill="1" applyAlignment="1">
      <alignment horizontal="center" wrapText="1"/>
    </xf>
    <xf numFmtId="0" fontId="62" fillId="0" borderId="0" xfId="8" applyFont="1" applyBorder="1" applyAlignment="1">
      <alignment wrapText="1"/>
    </xf>
    <xf numFmtId="0" fontId="13" fillId="17" borderId="0" xfId="0" applyFont="1" applyFill="1" applyBorder="1" applyAlignment="1">
      <alignment horizontal="left" vertical="center" wrapText="1"/>
    </xf>
    <xf numFmtId="0" fontId="52" fillId="17" borderId="0" xfId="0" applyFont="1" applyFill="1" applyBorder="1" applyAlignment="1">
      <alignment horizontal="left" vertical="center" wrapText="1"/>
    </xf>
    <xf numFmtId="0" fontId="71" fillId="17" borderId="0" xfId="0" applyFont="1" applyFill="1" applyBorder="1" applyAlignment="1">
      <alignment horizontal="left" vertical="center" wrapText="1"/>
    </xf>
    <xf numFmtId="0" fontId="62" fillId="0" borderId="0" xfId="8" applyFont="1" applyFill="1" applyBorder="1" applyAlignment="1">
      <alignment wrapText="1"/>
    </xf>
    <xf numFmtId="0" fontId="10" fillId="4" borderId="0" xfId="0" applyFont="1" applyFill="1" applyAlignment="1">
      <alignment wrapText="1"/>
    </xf>
    <xf numFmtId="0" fontId="10" fillId="5" borderId="9" xfId="0" applyFont="1" applyFill="1" applyBorder="1" applyAlignment="1">
      <alignment vertical="top" wrapText="1"/>
    </xf>
    <xf numFmtId="0" fontId="10" fillId="5" borderId="2" xfId="0" applyFont="1" applyFill="1" applyBorder="1" applyAlignment="1">
      <alignment vertical="top" wrapText="1"/>
    </xf>
    <xf numFmtId="0" fontId="12" fillId="4" borderId="9" xfId="0" applyFont="1" applyFill="1" applyBorder="1" applyAlignment="1">
      <alignment vertical="top" wrapText="1"/>
    </xf>
    <xf numFmtId="0" fontId="12" fillId="4" borderId="2" xfId="0" applyFont="1" applyFill="1" applyBorder="1" applyAlignment="1">
      <alignment vertical="top" wrapText="1"/>
    </xf>
    <xf numFmtId="0" fontId="12" fillId="4" borderId="0" xfId="0" applyFont="1" applyFill="1" applyBorder="1" applyAlignment="1">
      <alignment horizontal="left" wrapText="1"/>
    </xf>
    <xf numFmtId="0" fontId="12" fillId="4" borderId="25" xfId="0" applyFont="1" applyFill="1" applyBorder="1" applyAlignment="1">
      <alignment horizontal="left" wrapText="1"/>
    </xf>
    <xf numFmtId="0" fontId="55" fillId="4" borderId="0" xfId="0" applyFont="1" applyFill="1" applyBorder="1" applyAlignment="1">
      <alignment horizontal="right"/>
    </xf>
    <xf numFmtId="0" fontId="56" fillId="0" borderId="0" xfId="0" applyFont="1" applyAlignment="1">
      <alignment horizontal="right"/>
    </xf>
    <xf numFmtId="0" fontId="56" fillId="0" borderId="25" xfId="0" applyFont="1" applyBorder="1" applyAlignment="1">
      <alignment horizontal="right"/>
    </xf>
    <xf numFmtId="0" fontId="12" fillId="4" borderId="9" xfId="0" applyFont="1" applyFill="1" applyBorder="1" applyAlignment="1">
      <alignment horizontal="left"/>
    </xf>
    <xf numFmtId="0" fontId="12" fillId="4" borderId="2" xfId="0" applyFont="1" applyFill="1" applyBorder="1" applyAlignment="1">
      <alignment horizontal="left"/>
    </xf>
    <xf numFmtId="0" fontId="12" fillId="4" borderId="16" xfId="0" applyFont="1" applyFill="1" applyBorder="1" applyAlignment="1">
      <alignment horizontal="left"/>
    </xf>
    <xf numFmtId="0" fontId="26" fillId="4" borderId="0" xfId="0" applyFont="1" applyFill="1" applyAlignment="1">
      <alignment horizontal="left"/>
    </xf>
    <xf numFmtId="0" fontId="26" fillId="4" borderId="6" xfId="0" applyFont="1" applyFill="1" applyBorder="1" applyAlignment="1">
      <alignment horizontal="left"/>
    </xf>
    <xf numFmtId="0" fontId="12" fillId="4" borderId="0" xfId="0" applyFont="1" applyFill="1" applyBorder="1" applyAlignment="1">
      <alignment horizontal="left" vertical="center" wrapText="1"/>
    </xf>
    <xf numFmtId="0" fontId="12" fillId="4" borderId="7" xfId="0" applyFont="1" applyFill="1" applyBorder="1" applyAlignment="1">
      <alignment horizontal="left" vertical="center" wrapText="1"/>
    </xf>
    <xf numFmtId="0" fontId="12" fillId="4" borderId="9" xfId="0" applyFont="1" applyFill="1" applyBorder="1" applyAlignment="1">
      <alignment horizontal="left" vertical="center" wrapText="1"/>
    </xf>
    <xf numFmtId="0" fontId="12" fillId="4" borderId="2" xfId="0" applyFont="1" applyFill="1" applyBorder="1" applyAlignment="1">
      <alignment horizontal="left" vertical="center" wrapText="1"/>
    </xf>
    <xf numFmtId="0" fontId="12" fillId="4" borderId="16" xfId="0" applyFont="1" applyFill="1" applyBorder="1" applyAlignment="1">
      <alignment horizontal="left" vertical="center" wrapText="1"/>
    </xf>
    <xf numFmtId="0" fontId="26" fillId="4" borderId="9" xfId="0" applyFont="1" applyFill="1" applyBorder="1" applyAlignment="1">
      <alignment horizontal="left" vertical="center" wrapText="1"/>
    </xf>
    <xf numFmtId="0" fontId="26" fillId="4" borderId="2" xfId="0" applyFont="1" applyFill="1" applyBorder="1" applyAlignment="1">
      <alignment horizontal="left" vertical="center" wrapText="1"/>
    </xf>
    <xf numFmtId="0" fontId="26" fillId="4" borderId="16" xfId="0" applyFont="1" applyFill="1" applyBorder="1" applyAlignment="1">
      <alignment horizontal="left" vertical="center" wrapText="1"/>
    </xf>
    <xf numFmtId="0" fontId="10" fillId="4" borderId="0" xfId="0" applyFont="1" applyFill="1" applyBorder="1" applyAlignment="1">
      <alignment horizontal="left" vertical="center" wrapText="1"/>
    </xf>
    <xf numFmtId="0" fontId="36" fillId="4" borderId="9" xfId="0" applyFont="1" applyFill="1" applyBorder="1" applyAlignment="1">
      <alignment horizontal="left" vertical="center" wrapText="1"/>
    </xf>
    <xf numFmtId="0" fontId="36" fillId="4" borderId="2" xfId="0" applyFont="1" applyFill="1" applyBorder="1" applyAlignment="1">
      <alignment horizontal="left" vertical="center" wrapText="1"/>
    </xf>
    <xf numFmtId="0" fontId="36" fillId="4" borderId="16" xfId="0" applyFont="1" applyFill="1" applyBorder="1" applyAlignment="1">
      <alignment horizontal="left" vertical="center" wrapText="1"/>
    </xf>
    <xf numFmtId="0" fontId="36" fillId="0" borderId="3" xfId="0" applyFont="1" applyBorder="1" applyAlignment="1">
      <alignment horizontal="left" vertical="top" wrapText="1"/>
    </xf>
    <xf numFmtId="0" fontId="67" fillId="6" borderId="3" xfId="0" applyFont="1" applyFill="1" applyBorder="1" applyAlignment="1">
      <alignment horizontal="left" vertical="top" wrapText="1"/>
    </xf>
    <xf numFmtId="0" fontId="20" fillId="6" borderId="3" xfId="0" applyFont="1" applyFill="1" applyBorder="1" applyAlignment="1">
      <alignment horizontal="left" vertical="top" wrapText="1"/>
    </xf>
    <xf numFmtId="0" fontId="61" fillId="4" borderId="0" xfId="0" applyFont="1" applyFill="1" applyBorder="1" applyAlignment="1">
      <alignment horizontal="left" vertical="center" wrapText="1"/>
    </xf>
    <xf numFmtId="0" fontId="71" fillId="6" borderId="0" xfId="0" applyFont="1" applyFill="1" applyAlignment="1">
      <alignment horizontal="left"/>
    </xf>
    <xf numFmtId="0" fontId="26" fillId="4" borderId="0" xfId="0" applyFont="1" applyFill="1" applyBorder="1" applyAlignment="1">
      <alignment horizontal="left" vertical="center" wrapText="1"/>
    </xf>
    <xf numFmtId="0" fontId="26" fillId="4" borderId="6" xfId="0" applyFont="1" applyFill="1" applyBorder="1" applyAlignment="1">
      <alignment horizontal="left" vertical="center" wrapText="1"/>
    </xf>
    <xf numFmtId="0" fontId="30" fillId="4" borderId="0" xfId="0" applyFont="1" applyFill="1" applyAlignment="1">
      <alignment horizontal="left" vertical="center" wrapText="1"/>
    </xf>
    <xf numFmtId="0" fontId="26" fillId="4" borderId="0" xfId="0" applyFont="1" applyFill="1" applyAlignment="1">
      <alignment horizontal="left" vertical="center" wrapText="1"/>
    </xf>
    <xf numFmtId="0" fontId="12" fillId="4" borderId="0" xfId="0" applyFont="1" applyFill="1" applyAlignment="1">
      <alignment horizontal="left" vertical="center" wrapText="1"/>
    </xf>
    <xf numFmtId="0" fontId="63" fillId="4" borderId="0" xfId="0" applyFont="1" applyFill="1" applyAlignment="1">
      <alignment horizontal="left" vertical="center" wrapText="1" indent="1"/>
    </xf>
    <xf numFmtId="0" fontId="26" fillId="4" borderId="0" xfId="0" applyFont="1" applyFill="1" applyAlignment="1">
      <alignment horizontal="left" vertical="center" wrapText="1" indent="1"/>
    </xf>
    <xf numFmtId="0" fontId="60" fillId="4" borderId="0" xfId="0" applyFont="1" applyFill="1" applyAlignment="1">
      <alignment horizontal="left"/>
    </xf>
    <xf numFmtId="0" fontId="62" fillId="4" borderId="0" xfId="0" applyFont="1" applyFill="1" applyAlignment="1">
      <alignment horizontal="left" vertical="center" wrapText="1"/>
    </xf>
    <xf numFmtId="0" fontId="12" fillId="4" borderId="0" xfId="0" applyFont="1" applyFill="1" applyAlignment="1">
      <alignment horizontal="left" vertical="center" wrapText="1" indent="6"/>
    </xf>
    <xf numFmtId="0" fontId="62" fillId="4" borderId="0" xfId="0" applyFont="1" applyFill="1" applyAlignment="1">
      <alignment horizontal="left" vertical="center" wrapText="1" indent="6"/>
    </xf>
    <xf numFmtId="0" fontId="63" fillId="4" borderId="7" xfId="0" applyFont="1" applyFill="1" applyBorder="1" applyAlignment="1">
      <alignment horizontal="left" vertical="center" wrapText="1"/>
    </xf>
    <xf numFmtId="0" fontId="26" fillId="4" borderId="7" xfId="0" applyFont="1" applyFill="1" applyBorder="1" applyAlignment="1">
      <alignment horizontal="left" vertical="center" wrapText="1"/>
    </xf>
    <xf numFmtId="0" fontId="26" fillId="4" borderId="8" xfId="0" applyFont="1" applyFill="1" applyBorder="1" applyAlignment="1">
      <alignment horizontal="left" vertical="center" wrapText="1"/>
    </xf>
    <xf numFmtId="0" fontId="63" fillId="4" borderId="0" xfId="0" applyFont="1" applyFill="1" applyBorder="1" applyAlignment="1">
      <alignment horizontal="left" vertical="center" wrapText="1"/>
    </xf>
    <xf numFmtId="0" fontId="66" fillId="4" borderId="0" xfId="0" applyFont="1" applyFill="1" applyAlignment="1">
      <alignment horizontal="left" vertical="center" wrapText="1"/>
    </xf>
    <xf numFmtId="0" fontId="55" fillId="4" borderId="0" xfId="0" applyFont="1" applyFill="1" applyAlignment="1">
      <alignment horizontal="left" vertical="center" wrapText="1"/>
    </xf>
    <xf numFmtId="0" fontId="59" fillId="4" borderId="0" xfId="0" applyFont="1" applyFill="1" applyAlignment="1">
      <alignment horizontal="left" vertical="center" wrapText="1"/>
    </xf>
    <xf numFmtId="0" fontId="66" fillId="4" borderId="0" xfId="0" quotePrefix="1" applyFont="1" applyFill="1" applyAlignment="1">
      <alignment horizontal="left" vertical="center" wrapText="1" indent="2"/>
    </xf>
    <xf numFmtId="0" fontId="30" fillId="4" borderId="0" xfId="0" applyFont="1" applyFill="1" applyAlignment="1">
      <alignment horizontal="left" vertical="center" wrapText="1" indent="2"/>
    </xf>
    <xf numFmtId="0" fontId="30" fillId="4" borderId="0" xfId="0" quotePrefix="1" applyFont="1" applyFill="1" applyAlignment="1">
      <alignment horizontal="left" vertical="center" wrapText="1" indent="2"/>
    </xf>
    <xf numFmtId="0" fontId="68" fillId="4" borderId="0" xfId="0" applyFont="1" applyFill="1" applyAlignment="1"/>
    <xf numFmtId="0" fontId="65" fillId="4" borderId="0" xfId="0" applyFont="1" applyFill="1" applyAlignment="1">
      <alignment horizontal="left" vertical="center" wrapText="1"/>
    </xf>
    <xf numFmtId="0" fontId="21" fillId="4" borderId="9" xfId="0" applyFont="1" applyFill="1" applyBorder="1" applyAlignment="1">
      <alignment horizontal="left" vertical="center" wrapText="1"/>
    </xf>
    <xf numFmtId="0" fontId="21" fillId="4" borderId="2" xfId="0" applyFont="1" applyFill="1" applyBorder="1" applyAlignment="1">
      <alignment horizontal="left" vertical="center" wrapText="1"/>
    </xf>
    <xf numFmtId="0" fontId="21" fillId="4" borderId="16" xfId="0" applyFont="1" applyFill="1" applyBorder="1" applyAlignment="1">
      <alignment horizontal="left" vertical="center" wrapText="1"/>
    </xf>
    <xf numFmtId="0" fontId="61" fillId="5" borderId="3" xfId="8" applyFont="1" applyFill="1" applyBorder="1" applyAlignment="1">
      <alignment horizontal="left" vertical="top" wrapText="1"/>
    </xf>
    <xf numFmtId="0" fontId="63" fillId="4" borderId="0" xfId="0" applyFont="1" applyFill="1" applyAlignment="1">
      <alignment horizontal="left"/>
    </xf>
    <xf numFmtId="0" fontId="62" fillId="4" borderId="3" xfId="8" applyFont="1" applyFill="1" applyBorder="1" applyAlignment="1">
      <alignment horizontal="left" vertical="top" wrapText="1"/>
    </xf>
    <xf numFmtId="0" fontId="64" fillId="4" borderId="0" xfId="0" applyFont="1" applyFill="1" applyAlignment="1">
      <alignment horizontal="left"/>
    </xf>
    <xf numFmtId="0" fontId="29" fillId="4" borderId="0" xfId="0" applyFont="1" applyFill="1" applyAlignment="1">
      <alignment horizontal="left"/>
    </xf>
    <xf numFmtId="0" fontId="62" fillId="4" borderId="7" xfId="0" applyFont="1" applyFill="1" applyBorder="1" applyAlignment="1">
      <alignment horizontal="left" vertical="center" wrapText="1"/>
    </xf>
    <xf numFmtId="0" fontId="63" fillId="4" borderId="0" xfId="0" applyFont="1" applyFill="1" applyAlignment="1">
      <alignment horizontal="left" vertical="center" wrapText="1"/>
    </xf>
    <xf numFmtId="0" fontId="12" fillId="4" borderId="0" xfId="0" applyFont="1" applyFill="1" applyAlignment="1">
      <alignment horizontal="left"/>
    </xf>
    <xf numFmtId="0" fontId="12" fillId="0" borderId="2" xfId="8" applyFont="1" applyBorder="1" applyAlignment="1">
      <alignment horizontal="left" vertical="top" wrapText="1"/>
    </xf>
    <xf numFmtId="0" fontId="12" fillId="0" borderId="16" xfId="8" applyFont="1" applyBorder="1" applyAlignment="1">
      <alignment horizontal="left" vertical="top" wrapText="1"/>
    </xf>
    <xf numFmtId="0" fontId="12" fillId="0" borderId="9" xfId="8" quotePrefix="1" applyFont="1" applyBorder="1" applyAlignment="1">
      <alignment horizontal="left" vertical="top" wrapText="1"/>
    </xf>
    <xf numFmtId="0" fontId="49" fillId="0" borderId="2" xfId="8" applyFont="1" applyBorder="1" applyAlignment="1">
      <alignment horizontal="center" vertical="top" wrapText="1"/>
    </xf>
    <xf numFmtId="0" fontId="12" fillId="0" borderId="2" xfId="8" applyFont="1" applyBorder="1" applyAlignment="1">
      <alignment horizontal="center" vertical="top" wrapText="1"/>
    </xf>
    <xf numFmtId="0" fontId="12" fillId="0" borderId="16" xfId="8" applyFont="1" applyBorder="1" applyAlignment="1">
      <alignment horizontal="center" vertical="top" wrapText="1"/>
    </xf>
    <xf numFmtId="0" fontId="12" fillId="4" borderId="3" xfId="8" applyFont="1" applyFill="1" applyBorder="1" applyAlignment="1">
      <alignment horizontal="left" vertical="top" wrapText="1"/>
    </xf>
    <xf numFmtId="0" fontId="12" fillId="4" borderId="9" xfId="8" applyFont="1" applyFill="1" applyBorder="1" applyAlignment="1">
      <alignment horizontal="left" vertical="top" wrapText="1"/>
    </xf>
    <xf numFmtId="0" fontId="12" fillId="4" borderId="3" xfId="8" applyFont="1" applyFill="1" applyBorder="1" applyAlignment="1">
      <alignment horizontal="center" vertical="top" wrapText="1"/>
    </xf>
    <xf numFmtId="0" fontId="12" fillId="0" borderId="9" xfId="8" applyFont="1" applyBorder="1" applyAlignment="1">
      <alignment horizontal="left" vertical="top" wrapText="1"/>
    </xf>
    <xf numFmtId="0" fontId="16" fillId="4" borderId="0" xfId="8" applyFont="1" applyFill="1" applyBorder="1" applyAlignment="1">
      <alignment horizontal="left" vertical="top" wrapText="1"/>
    </xf>
    <xf numFmtId="0" fontId="39" fillId="7" borderId="0" xfId="8" applyFont="1" applyFill="1" applyAlignment="1">
      <alignment horizontal="center"/>
    </xf>
    <xf numFmtId="0" fontId="29" fillId="4" borderId="7" xfId="8" applyFont="1" applyFill="1" applyBorder="1" applyAlignment="1">
      <alignment horizontal="left" wrapText="1"/>
    </xf>
    <xf numFmtId="0" fontId="29" fillId="4" borderId="7" xfId="8" applyFont="1" applyFill="1" applyBorder="1" applyAlignment="1">
      <alignment horizontal="left" vertical="top" wrapText="1"/>
    </xf>
    <xf numFmtId="0" fontId="10" fillId="4" borderId="9" xfId="8" applyFont="1" applyFill="1" applyBorder="1" applyAlignment="1">
      <alignment horizontal="left" vertical="top" wrapText="1"/>
    </xf>
    <xf numFmtId="0" fontId="10" fillId="4" borderId="2" xfId="8" applyFont="1" applyFill="1" applyBorder="1" applyAlignment="1">
      <alignment horizontal="left" vertical="top" wrapText="1"/>
    </xf>
    <xf numFmtId="0" fontId="10" fillId="4" borderId="16" xfId="8" applyFont="1" applyFill="1" applyBorder="1" applyAlignment="1">
      <alignment horizontal="left" vertical="top" wrapText="1"/>
    </xf>
    <xf numFmtId="0" fontId="10" fillId="4" borderId="3" xfId="8" applyFont="1" applyFill="1" applyBorder="1" applyAlignment="1">
      <alignment horizontal="left" vertical="top" wrapText="1"/>
    </xf>
    <xf numFmtId="0" fontId="32" fillId="4" borderId="3" xfId="8" applyFont="1" applyFill="1" applyBorder="1" applyAlignment="1">
      <alignment horizontal="left" vertical="top" wrapText="1"/>
    </xf>
    <xf numFmtId="0" fontId="32" fillId="4" borderId="9" xfId="8" applyFont="1" applyFill="1" applyBorder="1" applyAlignment="1">
      <alignment horizontal="left" vertical="top" wrapText="1"/>
    </xf>
    <xf numFmtId="0" fontId="32" fillId="4" borderId="3" xfId="8" applyFont="1" applyFill="1" applyBorder="1" applyAlignment="1">
      <alignment horizontal="left" vertical="top" wrapText="1" indent="2"/>
    </xf>
    <xf numFmtId="0" fontId="12" fillId="4" borderId="9" xfId="8" applyFont="1" applyFill="1" applyBorder="1" applyAlignment="1">
      <alignment horizontal="center" vertical="top" wrapText="1"/>
    </xf>
    <xf numFmtId="0" fontId="12" fillId="4" borderId="16" xfId="8" applyFont="1" applyFill="1" applyBorder="1" applyAlignment="1">
      <alignment horizontal="center" vertical="top" wrapText="1"/>
    </xf>
    <xf numFmtId="0" fontId="29" fillId="4" borderId="7" xfId="8" applyFont="1" applyFill="1" applyBorder="1" applyAlignment="1">
      <alignment horizontal="left"/>
    </xf>
    <xf numFmtId="0" fontId="49" fillId="0" borderId="9" xfId="8" applyFont="1" applyBorder="1" applyAlignment="1">
      <alignment horizontal="center" vertical="top" wrapText="1"/>
    </xf>
    <xf numFmtId="0" fontId="12" fillId="4" borderId="0" xfId="8" applyFont="1" applyFill="1" applyAlignment="1">
      <alignment horizontal="left" wrapText="1"/>
    </xf>
    <xf numFmtId="0" fontId="10" fillId="5" borderId="3" xfId="8" applyFont="1" applyFill="1" applyBorder="1" applyAlignment="1">
      <alignment horizontal="left" vertical="top" wrapText="1"/>
    </xf>
    <xf numFmtId="0" fontId="39" fillId="4" borderId="0" xfId="0" applyFont="1" applyFill="1" applyAlignment="1">
      <alignment horizontal="center"/>
    </xf>
    <xf numFmtId="0" fontId="10" fillId="4" borderId="3" xfId="0" applyFont="1" applyFill="1" applyBorder="1" applyAlignment="1">
      <alignment horizontal="left" vertical="top" wrapText="1"/>
    </xf>
    <xf numFmtId="0" fontId="12" fillId="4" borderId="3" xfId="0" applyFont="1" applyFill="1" applyBorder="1" applyAlignment="1">
      <alignment horizontal="left" vertical="top" wrapText="1"/>
    </xf>
    <xf numFmtId="0" fontId="10" fillId="5" borderId="3" xfId="14" applyFont="1" applyFill="1" applyBorder="1" applyAlignment="1">
      <alignment horizontal="left" vertical="top" wrapText="1"/>
    </xf>
    <xf numFmtId="0" fontId="12" fillId="4" borderId="0" xfId="0" applyFont="1" applyFill="1" applyAlignment="1">
      <alignment horizontal="left" wrapText="1"/>
    </xf>
    <xf numFmtId="0" fontId="12" fillId="4" borderId="3" xfId="14" applyFont="1" applyFill="1" applyBorder="1" applyAlignment="1">
      <alignment horizontal="left" vertical="top" wrapText="1"/>
    </xf>
    <xf numFmtId="0" fontId="12" fillId="4" borderId="0" xfId="0" applyFont="1" applyFill="1" applyBorder="1" applyAlignment="1">
      <alignment horizontal="left" vertical="top" wrapText="1"/>
    </xf>
    <xf numFmtId="0" fontId="12" fillId="6" borderId="10" xfId="0" applyFont="1" applyFill="1" applyBorder="1" applyAlignment="1">
      <alignment horizontal="left" vertical="top" wrapText="1"/>
    </xf>
    <xf numFmtId="0" fontId="12" fillId="6" borderId="4" xfId="0" applyFont="1" applyFill="1" applyBorder="1" applyAlignment="1">
      <alignment horizontal="left" vertical="top" wrapText="1"/>
    </xf>
    <xf numFmtId="0" fontId="12" fillId="6" borderId="5" xfId="0" applyFont="1" applyFill="1" applyBorder="1" applyAlignment="1">
      <alignment horizontal="left" vertical="top" wrapText="1"/>
    </xf>
    <xf numFmtId="0" fontId="26" fillId="4" borderId="3" xfId="0" applyFont="1" applyFill="1" applyBorder="1" applyAlignment="1">
      <alignment horizontal="left" wrapText="1"/>
    </xf>
    <xf numFmtId="0" fontId="12" fillId="4" borderId="3" xfId="0" applyFont="1" applyFill="1" applyBorder="1" applyAlignment="1">
      <alignment horizontal="left"/>
    </xf>
    <xf numFmtId="0" fontId="10" fillId="4" borderId="32" xfId="0" applyFont="1" applyFill="1" applyBorder="1" applyAlignment="1">
      <alignment horizontal="left" vertical="top" wrapText="1"/>
    </xf>
    <xf numFmtId="0" fontId="10" fillId="4" borderId="34" xfId="0" applyFont="1" applyFill="1" applyBorder="1" applyAlignment="1">
      <alignment horizontal="left" vertical="top" wrapText="1"/>
    </xf>
    <xf numFmtId="0" fontId="10" fillId="4" borderId="33" xfId="0" applyFont="1" applyFill="1" applyBorder="1" applyAlignment="1">
      <alignment horizontal="left" vertical="top" wrapText="1"/>
    </xf>
    <xf numFmtId="0" fontId="12" fillId="4" borderId="36" xfId="0" applyFont="1" applyFill="1" applyBorder="1" applyAlignment="1">
      <alignment horizontal="left"/>
    </xf>
    <xf numFmtId="0" fontId="12" fillId="4" borderId="37" xfId="0" applyFont="1" applyFill="1" applyBorder="1" applyAlignment="1">
      <alignment horizontal="left"/>
    </xf>
    <xf numFmtId="0" fontId="12" fillId="4" borderId="38" xfId="0" applyFont="1" applyFill="1" applyBorder="1" applyAlignment="1">
      <alignment horizontal="left"/>
    </xf>
    <xf numFmtId="0" fontId="10" fillId="4" borderId="9" xfId="0" applyFont="1" applyFill="1" applyBorder="1" applyAlignment="1">
      <alignment horizontal="left" vertical="top" wrapText="1"/>
    </xf>
    <xf numFmtId="0" fontId="10" fillId="4" borderId="2" xfId="0" applyFont="1" applyFill="1" applyBorder="1" applyAlignment="1">
      <alignment horizontal="left" vertical="top" wrapText="1"/>
    </xf>
    <xf numFmtId="0" fontId="10" fillId="4" borderId="16" xfId="0" applyFont="1" applyFill="1" applyBorder="1" applyAlignment="1">
      <alignment horizontal="left" vertical="top" wrapText="1"/>
    </xf>
    <xf numFmtId="0" fontId="28" fillId="4" borderId="20" xfId="0" applyFont="1" applyFill="1" applyBorder="1" applyAlignment="1">
      <alignment horizontal="left" wrapText="1"/>
    </xf>
    <xf numFmtId="0" fontId="12" fillId="4" borderId="11" xfId="0" applyFont="1" applyFill="1" applyBorder="1" applyAlignment="1">
      <alignment horizontal="left" vertical="top" wrapText="1"/>
    </xf>
    <xf numFmtId="0" fontId="12" fillId="4" borderId="6" xfId="0" applyFont="1" applyFill="1" applyBorder="1" applyAlignment="1">
      <alignment horizontal="left" vertical="top" wrapText="1"/>
    </xf>
    <xf numFmtId="0" fontId="28" fillId="4" borderId="10" xfId="0" applyFont="1" applyFill="1" applyBorder="1" applyAlignment="1">
      <alignment horizontal="left" vertical="top" wrapText="1" indent="1"/>
    </xf>
    <xf numFmtId="0" fontId="28" fillId="4" borderId="4" xfId="0" applyFont="1" applyFill="1" applyBorder="1" applyAlignment="1">
      <alignment horizontal="left" vertical="top" wrapText="1" indent="1"/>
    </xf>
    <xf numFmtId="0" fontId="28" fillId="4" borderId="5" xfId="0" applyFont="1" applyFill="1" applyBorder="1" applyAlignment="1">
      <alignment horizontal="left" vertical="top" wrapText="1" indent="1"/>
    </xf>
    <xf numFmtId="0" fontId="12" fillId="4" borderId="12" xfId="0" applyFont="1" applyFill="1" applyBorder="1" applyAlignment="1">
      <alignment horizontal="left" vertical="top" wrapText="1"/>
    </xf>
    <xf numFmtId="0" fontId="12" fillId="4" borderId="7" xfId="0" applyFont="1" applyFill="1" applyBorder="1" applyAlignment="1">
      <alignment horizontal="left" vertical="top" wrapText="1"/>
    </xf>
    <xf numFmtId="0" fontId="12" fillId="4" borderId="8" xfId="0" applyFont="1" applyFill="1" applyBorder="1" applyAlignment="1">
      <alignment horizontal="left" vertical="top" wrapText="1"/>
    </xf>
    <xf numFmtId="0" fontId="12" fillId="6" borderId="12" xfId="0" applyFont="1" applyFill="1" applyBorder="1" applyAlignment="1">
      <alignment horizontal="left" vertical="top" wrapText="1"/>
    </xf>
    <xf numFmtId="0" fontId="12" fillId="6" borderId="7" xfId="0" applyFont="1" applyFill="1" applyBorder="1" applyAlignment="1">
      <alignment horizontal="left" vertical="top" wrapText="1"/>
    </xf>
    <xf numFmtId="0" fontId="12" fillId="6" borderId="8" xfId="0" applyFont="1" applyFill="1" applyBorder="1" applyAlignment="1">
      <alignment horizontal="left" vertical="top" wrapText="1"/>
    </xf>
    <xf numFmtId="0" fontId="18" fillId="4" borderId="3" xfId="0" applyFont="1" applyFill="1" applyBorder="1" applyAlignment="1">
      <alignment horizontal="left" vertical="top" wrapText="1"/>
    </xf>
    <xf numFmtId="0" fontId="12" fillId="4" borderId="10" xfId="0" applyFont="1" applyFill="1" applyBorder="1" applyAlignment="1">
      <alignment horizontal="left" vertical="top" wrapText="1"/>
    </xf>
    <xf numFmtId="0" fontId="12" fillId="4" borderId="4" xfId="0" applyFont="1" applyFill="1" applyBorder="1" applyAlignment="1">
      <alignment horizontal="left" vertical="top" wrapText="1"/>
    </xf>
    <xf numFmtId="0" fontId="12" fillId="4" borderId="5" xfId="0" applyFont="1" applyFill="1" applyBorder="1" applyAlignment="1">
      <alignment horizontal="left" vertical="top" wrapText="1"/>
    </xf>
    <xf numFmtId="0" fontId="12" fillId="0" borderId="10" xfId="0" applyFont="1" applyBorder="1" applyAlignment="1">
      <alignment horizontal="left" vertical="top" wrapText="1"/>
    </xf>
    <xf numFmtId="0" fontId="12" fillId="0" borderId="4" xfId="0" applyFont="1" applyBorder="1" applyAlignment="1">
      <alignment horizontal="left" vertical="top" wrapText="1"/>
    </xf>
    <xf numFmtId="0" fontId="12" fillId="0" borderId="5" xfId="0" applyFont="1" applyBorder="1" applyAlignment="1">
      <alignment horizontal="left" vertical="top" wrapText="1"/>
    </xf>
    <xf numFmtId="0" fontId="14" fillId="4" borderId="10" xfId="0" applyFont="1" applyFill="1" applyBorder="1" applyAlignment="1">
      <alignment horizontal="left" vertical="top" wrapText="1"/>
    </xf>
    <xf numFmtId="0" fontId="14" fillId="4" borderId="4" xfId="0" applyFont="1" applyFill="1" applyBorder="1" applyAlignment="1">
      <alignment horizontal="left" vertical="top" wrapText="1"/>
    </xf>
    <xf numFmtId="0" fontId="14" fillId="4" borderId="5" xfId="0" applyFont="1" applyFill="1" applyBorder="1" applyAlignment="1">
      <alignment horizontal="left" vertical="top" wrapText="1"/>
    </xf>
    <xf numFmtId="0" fontId="12" fillId="4" borderId="32" xfId="0" applyFont="1" applyFill="1" applyBorder="1" applyAlignment="1">
      <alignment horizontal="left" vertical="top" wrapText="1"/>
    </xf>
    <xf numFmtId="0" fontId="12" fillId="4" borderId="34" xfId="0" applyFont="1" applyFill="1" applyBorder="1" applyAlignment="1">
      <alignment horizontal="left" vertical="top" wrapText="1"/>
    </xf>
    <xf numFmtId="0" fontId="12" fillId="4" borderId="33" xfId="0" applyFont="1" applyFill="1" applyBorder="1" applyAlignment="1">
      <alignment horizontal="left" vertical="top" wrapText="1"/>
    </xf>
    <xf numFmtId="0" fontId="10" fillId="4" borderId="18" xfId="0" applyFont="1" applyFill="1" applyBorder="1" applyAlignment="1">
      <alignment horizontal="left" vertical="top" wrapText="1"/>
    </xf>
    <xf numFmtId="0" fontId="10" fillId="4" borderId="1" xfId="0" applyFont="1" applyFill="1" applyBorder="1" applyAlignment="1">
      <alignment horizontal="left" vertical="top" wrapText="1"/>
    </xf>
    <xf numFmtId="0" fontId="10" fillId="4" borderId="17" xfId="0" applyFont="1" applyFill="1" applyBorder="1" applyAlignment="1">
      <alignment horizontal="left" vertical="top" wrapText="1"/>
    </xf>
    <xf numFmtId="0" fontId="19" fillId="4" borderId="3" xfId="0" applyFont="1" applyFill="1" applyBorder="1" applyAlignment="1">
      <alignment horizontal="left" vertical="top" wrapText="1"/>
    </xf>
    <xf numFmtId="0" fontId="17" fillId="4" borderId="11" xfId="0" applyFont="1" applyFill="1" applyBorder="1" applyAlignment="1">
      <alignment horizontal="left" vertical="top" wrapText="1"/>
    </xf>
    <xf numFmtId="0" fontId="17" fillId="4" borderId="0" xfId="0" applyFont="1" applyFill="1" applyBorder="1" applyAlignment="1">
      <alignment horizontal="left" vertical="top" wrapText="1"/>
    </xf>
    <xf numFmtId="0" fontId="12" fillId="4" borderId="32" xfId="0" applyFont="1" applyFill="1" applyBorder="1" applyAlignment="1">
      <alignment horizontal="left"/>
    </xf>
    <xf numFmtId="0" fontId="12" fillId="4" borderId="34" xfId="0" applyFont="1" applyFill="1" applyBorder="1" applyAlignment="1">
      <alignment horizontal="left"/>
    </xf>
    <xf numFmtId="0" fontId="12" fillId="4" borderId="33" xfId="0" applyFont="1" applyFill="1" applyBorder="1" applyAlignment="1">
      <alignment horizontal="left"/>
    </xf>
    <xf numFmtId="0" fontId="17" fillId="4" borderId="7" xfId="0" applyFont="1" applyFill="1" applyBorder="1" applyAlignment="1">
      <alignment horizontal="left"/>
    </xf>
    <xf numFmtId="0" fontId="16" fillId="4" borderId="0" xfId="0" applyFont="1" applyFill="1" applyAlignment="1">
      <alignment horizontal="center"/>
    </xf>
    <xf numFmtId="0" fontId="12" fillId="4" borderId="18" xfId="0" applyFont="1" applyFill="1" applyBorder="1" applyAlignment="1">
      <alignment horizontal="left"/>
    </xf>
    <xf numFmtId="0" fontId="12" fillId="4" borderId="1" xfId="0" applyFont="1" applyFill="1" applyBorder="1" applyAlignment="1">
      <alignment horizontal="left"/>
    </xf>
    <xf numFmtId="0" fontId="12" fillId="4" borderId="17" xfId="0" applyFont="1" applyFill="1" applyBorder="1" applyAlignment="1">
      <alignment horizontal="left"/>
    </xf>
    <xf numFmtId="0" fontId="10" fillId="4" borderId="35" xfId="0" applyFont="1" applyFill="1" applyBorder="1" applyAlignment="1">
      <alignment horizontal="left" vertical="top" wrapText="1"/>
    </xf>
    <xf numFmtId="15" fontId="10" fillId="4" borderId="18" xfId="0" applyNumberFormat="1" applyFont="1" applyFill="1" applyBorder="1" applyAlignment="1">
      <alignment horizontal="left"/>
    </xf>
    <xf numFmtId="15" fontId="10" fillId="4" borderId="1" xfId="0" applyNumberFormat="1" applyFont="1" applyFill="1" applyBorder="1" applyAlignment="1">
      <alignment horizontal="left"/>
    </xf>
    <xf numFmtId="15" fontId="10" fillId="4" borderId="17" xfId="0" applyNumberFormat="1" applyFont="1" applyFill="1" applyBorder="1" applyAlignment="1">
      <alignment horizontal="left"/>
    </xf>
    <xf numFmtId="0" fontId="12" fillId="10" borderId="18" xfId="0" applyFont="1" applyFill="1" applyBorder="1" applyAlignment="1">
      <alignment horizontal="left"/>
    </xf>
    <xf numFmtId="0" fontId="0" fillId="0" borderId="17" xfId="0" applyBorder="1" applyAlignment="1">
      <alignment horizontal="left"/>
    </xf>
    <xf numFmtId="0" fontId="61" fillId="4" borderId="32" xfId="0" applyFont="1" applyFill="1" applyBorder="1" applyAlignment="1">
      <alignment horizontal="left" vertical="top" wrapText="1"/>
    </xf>
    <xf numFmtId="0" fontId="14" fillId="4" borderId="10" xfId="0" applyFont="1" applyFill="1" applyBorder="1" applyAlignment="1">
      <alignment vertical="top" wrapText="1"/>
    </xf>
    <xf numFmtId="0" fontId="14" fillId="4" borderId="4" xfId="0" applyFont="1" applyFill="1" applyBorder="1" applyAlignment="1">
      <alignment vertical="top" wrapText="1"/>
    </xf>
    <xf numFmtId="0" fontId="22" fillId="0" borderId="12" xfId="0" applyFont="1" applyBorder="1" applyAlignment="1">
      <alignment horizontal="left" vertical="top" wrapText="1"/>
    </xf>
    <xf numFmtId="0" fontId="22" fillId="0" borderId="7" xfId="0" applyFont="1" applyBorder="1" applyAlignment="1">
      <alignment horizontal="left" vertical="top" wrapText="1"/>
    </xf>
    <xf numFmtId="0" fontId="22" fillId="0" borderId="8" xfId="0" applyFont="1" applyBorder="1" applyAlignment="1">
      <alignment horizontal="left" vertical="top" wrapText="1"/>
    </xf>
    <xf numFmtId="0" fontId="24" fillId="4" borderId="10" xfId="0" applyFont="1" applyFill="1" applyBorder="1" applyAlignment="1">
      <alignment horizontal="left" vertical="top" wrapText="1"/>
    </xf>
    <xf numFmtId="0" fontId="24" fillId="4" borderId="4" xfId="0" applyFont="1" applyFill="1" applyBorder="1" applyAlignment="1">
      <alignment horizontal="left" vertical="top" wrapText="1"/>
    </xf>
    <xf numFmtId="0" fontId="24" fillId="4" borderId="5" xfId="0" applyFont="1" applyFill="1" applyBorder="1" applyAlignment="1">
      <alignment horizontal="left" vertical="top" wrapText="1"/>
    </xf>
    <xf numFmtId="0" fontId="25" fillId="4" borderId="11" xfId="0" applyFont="1" applyFill="1" applyBorder="1" applyAlignment="1">
      <alignment horizontal="left" vertical="top" wrapText="1"/>
    </xf>
    <xf numFmtId="0" fontId="25" fillId="4" borderId="0" xfId="0" applyFont="1" applyFill="1" applyBorder="1" applyAlignment="1">
      <alignment horizontal="left" vertical="top" wrapText="1"/>
    </xf>
    <xf numFmtId="0" fontId="25" fillId="4" borderId="6" xfId="0" applyFont="1" applyFill="1" applyBorder="1" applyAlignment="1">
      <alignment horizontal="left" vertical="top" wrapText="1"/>
    </xf>
    <xf numFmtId="0" fontId="12" fillId="4" borderId="12" xfId="0" applyFont="1" applyFill="1" applyBorder="1" applyAlignment="1">
      <alignment horizontal="left" vertical="center" wrapText="1"/>
    </xf>
    <xf numFmtId="0" fontId="12" fillId="4" borderId="8" xfId="0" applyFont="1" applyFill="1" applyBorder="1" applyAlignment="1">
      <alignment horizontal="left" vertical="center" wrapText="1"/>
    </xf>
    <xf numFmtId="0" fontId="24" fillId="4" borderId="9" xfId="0" applyFont="1" applyFill="1" applyBorder="1" applyAlignment="1">
      <alignment horizontal="left" wrapText="1"/>
    </xf>
    <xf numFmtId="0" fontId="24" fillId="4" borderId="2" xfId="0" applyFont="1" applyFill="1" applyBorder="1" applyAlignment="1">
      <alignment horizontal="left" wrapText="1"/>
    </xf>
    <xf numFmtId="0" fontId="24" fillId="4" borderId="4" xfId="0" applyFont="1" applyFill="1" applyBorder="1" applyAlignment="1">
      <alignment horizontal="left" wrapText="1"/>
    </xf>
    <xf numFmtId="0" fontId="24" fillId="4" borderId="5" xfId="0" applyFont="1" applyFill="1" applyBorder="1" applyAlignment="1">
      <alignment horizontal="left" wrapText="1"/>
    </xf>
    <xf numFmtId="0" fontId="26" fillId="4" borderId="12" xfId="0" applyFont="1" applyFill="1" applyBorder="1" applyAlignment="1">
      <alignment horizontal="left" vertical="center" wrapText="1"/>
    </xf>
    <xf numFmtId="0" fontId="24" fillId="4" borderId="16" xfId="0" applyFont="1" applyFill="1" applyBorder="1" applyAlignment="1">
      <alignment horizontal="left" wrapText="1"/>
    </xf>
    <xf numFmtId="0" fontId="44" fillId="0" borderId="4" xfId="0" applyFont="1" applyBorder="1" applyAlignment="1">
      <alignment horizontal="left" vertical="top" wrapText="1" indent="1"/>
    </xf>
    <xf numFmtId="0" fontId="2" fillId="0" borderId="30" xfId="0" applyFont="1" applyBorder="1" applyAlignment="1">
      <alignment horizontal="left" vertical="top" wrapText="1" indent="1"/>
    </xf>
    <xf numFmtId="0" fontId="2" fillId="0" borderId="31" xfId="0" applyFont="1" applyBorder="1" applyAlignment="1">
      <alignment horizontal="left" vertical="top" wrapText="1" indent="1"/>
    </xf>
    <xf numFmtId="0" fontId="2" fillId="0" borderId="19" xfId="0" applyFont="1" applyBorder="1" applyAlignment="1">
      <alignment horizontal="left" vertical="top" wrapText="1" indent="1"/>
    </xf>
    <xf numFmtId="0" fontId="27" fillId="4" borderId="3" xfId="0" applyFont="1" applyFill="1" applyBorder="1" applyAlignment="1">
      <alignment horizontal="left" wrapText="1"/>
    </xf>
    <xf numFmtId="0" fontId="32" fillId="4" borderId="3" xfId="0" applyFont="1" applyFill="1" applyBorder="1" applyAlignment="1">
      <alignment horizontal="left"/>
    </xf>
    <xf numFmtId="0" fontId="22" fillId="4" borderId="10" xfId="0" applyFont="1" applyFill="1" applyBorder="1" applyAlignment="1">
      <alignment horizontal="left" vertical="top" wrapText="1"/>
    </xf>
    <xf numFmtId="0" fontId="22" fillId="4" borderId="4" xfId="0" applyFont="1" applyFill="1" applyBorder="1" applyAlignment="1">
      <alignment horizontal="left" vertical="top" wrapText="1"/>
    </xf>
    <xf numFmtId="0" fontId="22" fillId="4" borderId="5" xfId="0" applyFont="1" applyFill="1" applyBorder="1" applyAlignment="1">
      <alignment horizontal="left" vertical="top" wrapText="1"/>
    </xf>
    <xf numFmtId="0" fontId="16" fillId="4" borderId="0" xfId="0" applyFont="1" applyFill="1" applyAlignment="1">
      <alignment horizontal="left"/>
    </xf>
    <xf numFmtId="0" fontId="88" fillId="26" borderId="7" xfId="15" applyFont="1" applyFill="1" applyBorder="1" applyAlignment="1">
      <alignment vertical="top"/>
    </xf>
    <xf numFmtId="0" fontId="89" fillId="0" borderId="0" xfId="15" applyFont="1" applyBorder="1" applyAlignment="1">
      <alignment horizontal="center" vertical="center"/>
    </xf>
    <xf numFmtId="0" fontId="89" fillId="0" borderId="7" xfId="15" applyFont="1" applyBorder="1" applyAlignment="1">
      <alignment horizontal="center" vertical="center"/>
    </xf>
    <xf numFmtId="0" fontId="88" fillId="26" borderId="4" xfId="15" applyFont="1" applyFill="1" applyBorder="1"/>
    <xf numFmtId="0" fontId="88" fillId="26" borderId="4" xfId="15" applyFont="1" applyFill="1" applyBorder="1" applyAlignment="1">
      <alignment wrapText="1"/>
    </xf>
    <xf numFmtId="0" fontId="88" fillId="0" borderId="0" xfId="15" applyFont="1"/>
    <xf numFmtId="9" fontId="92" fillId="0" borderId="4" xfId="17" applyFont="1" applyBorder="1" applyAlignment="1">
      <alignment horizontal="center"/>
    </xf>
    <xf numFmtId="9" fontId="92" fillId="0" borderId="2" xfId="17" applyFont="1" applyBorder="1" applyAlignment="1">
      <alignment horizontal="center"/>
    </xf>
    <xf numFmtId="0" fontId="91" fillId="26" borderId="2" xfId="15" applyFont="1" applyFill="1" applyBorder="1" applyAlignment="1">
      <alignment horizontal="center"/>
    </xf>
    <xf numFmtId="0" fontId="91" fillId="26" borderId="0" xfId="15" applyFont="1" applyFill="1" applyBorder="1" applyAlignment="1">
      <alignment horizontal="center"/>
    </xf>
    <xf numFmtId="0" fontId="88" fillId="0" borderId="44" xfId="15" applyFont="1" applyBorder="1" applyAlignment="1">
      <alignment horizontal="left" vertical="top" wrapText="1"/>
    </xf>
    <xf numFmtId="0" fontId="88" fillId="0" borderId="45" xfId="15" applyFont="1" applyBorder="1" applyAlignment="1">
      <alignment horizontal="left" vertical="top" wrapText="1"/>
    </xf>
    <xf numFmtId="0" fontId="88" fillId="0" borderId="46" xfId="15" applyFont="1" applyBorder="1" applyAlignment="1">
      <alignment horizontal="left" vertical="top" wrapText="1"/>
    </xf>
    <xf numFmtId="0" fontId="88" fillId="17" borderId="47" xfId="15" applyFont="1" applyFill="1" applyBorder="1" applyAlignment="1">
      <alignment horizontal="left" vertical="top"/>
    </xf>
    <xf numFmtId="0" fontId="88" fillId="17" borderId="48" xfId="15" applyFont="1" applyFill="1" applyBorder="1" applyAlignment="1">
      <alignment horizontal="left" vertical="top"/>
    </xf>
    <xf numFmtId="0" fontId="88" fillId="17" borderId="49" xfId="15" applyFont="1" applyFill="1" applyBorder="1" applyAlignment="1">
      <alignment horizontal="left" vertical="top"/>
    </xf>
    <xf numFmtId="0" fontId="88" fillId="17" borderId="50" xfId="15" applyFont="1" applyFill="1" applyBorder="1" applyAlignment="1">
      <alignment horizontal="left" vertical="top"/>
    </xf>
    <xf numFmtId="0" fontId="88" fillId="17" borderId="45" xfId="15" applyFont="1" applyFill="1" applyBorder="1" applyAlignment="1">
      <alignment horizontal="left" vertical="top"/>
    </xf>
    <xf numFmtId="0" fontId="88" fillId="17" borderId="46" xfId="15" applyFont="1" applyFill="1" applyBorder="1" applyAlignment="1">
      <alignment horizontal="left" vertical="top"/>
    </xf>
    <xf numFmtId="2" fontId="96" fillId="0" borderId="3" xfId="17" applyNumberFormat="1" applyFont="1" applyBorder="1" applyAlignment="1">
      <alignment horizontal="center"/>
    </xf>
    <xf numFmtId="9" fontId="92" fillId="0" borderId="3" xfId="17" applyFont="1" applyBorder="1" applyAlignment="1">
      <alignment horizontal="center"/>
    </xf>
    <xf numFmtId="0" fontId="39" fillId="4" borderId="0" xfId="0" applyFont="1" applyFill="1" applyAlignment="1">
      <alignment horizontal="left"/>
    </xf>
    <xf numFmtId="0" fontId="62" fillId="4" borderId="9" xfId="8" applyFont="1" applyFill="1" applyBorder="1" applyAlignment="1">
      <alignment horizontal="center" vertical="top" wrapText="1"/>
    </xf>
    <xf numFmtId="0" fontId="62" fillId="4" borderId="16" xfId="8" applyFont="1" applyFill="1" applyBorder="1" applyAlignment="1">
      <alignment horizontal="center" vertical="top" wrapText="1"/>
    </xf>
    <xf numFmtId="0" fontId="61" fillId="5" borderId="9" xfId="8" applyFont="1" applyFill="1" applyBorder="1" applyAlignment="1">
      <alignment horizontal="left" vertical="top" wrapText="1"/>
    </xf>
    <xf numFmtId="0" fontId="61" fillId="5" borderId="2" xfId="8" applyFont="1" applyFill="1" applyBorder="1" applyAlignment="1">
      <alignment horizontal="left" vertical="top" wrapText="1"/>
    </xf>
    <xf numFmtId="0" fontId="61" fillId="5" borderId="16" xfId="8" applyFont="1" applyFill="1" applyBorder="1" applyAlignment="1">
      <alignment horizontal="left" vertical="top" wrapText="1"/>
    </xf>
    <xf numFmtId="0" fontId="62" fillId="4" borderId="9" xfId="8" applyFont="1" applyFill="1" applyBorder="1" applyAlignment="1">
      <alignment horizontal="left" vertical="top" wrapText="1"/>
    </xf>
    <xf numFmtId="0" fontId="62" fillId="4" borderId="2" xfId="8" applyFont="1" applyFill="1" applyBorder="1" applyAlignment="1">
      <alignment horizontal="left" vertical="top" wrapText="1"/>
    </xf>
    <xf numFmtId="0" fontId="62" fillId="4" borderId="16" xfId="8" applyFont="1" applyFill="1" applyBorder="1" applyAlignment="1">
      <alignment horizontal="left" vertical="top" wrapText="1"/>
    </xf>
    <xf numFmtId="0" fontId="62" fillId="4" borderId="0" xfId="8" applyFont="1" applyFill="1" applyAlignment="1">
      <alignment horizontal="left" wrapText="1"/>
    </xf>
    <xf numFmtId="0" fontId="10" fillId="6" borderId="39" xfId="0" applyFont="1" applyFill="1" applyBorder="1" applyAlignment="1">
      <alignment horizontal="center" vertical="center" wrapText="1"/>
    </xf>
    <xf numFmtId="0" fontId="10" fillId="6" borderId="40" xfId="0" applyFont="1" applyFill="1" applyBorder="1" applyAlignment="1">
      <alignment horizontal="center" vertical="center" wrapText="1"/>
    </xf>
    <xf numFmtId="0" fontId="10" fillId="6" borderId="41" xfId="0" applyFont="1" applyFill="1" applyBorder="1" applyAlignment="1">
      <alignment horizontal="center" vertical="center" wrapText="1"/>
    </xf>
    <xf numFmtId="0" fontId="0" fillId="0" borderId="42" xfId="0" applyBorder="1" applyAlignment="1">
      <alignment horizontal="center" vertical="center" wrapText="1"/>
    </xf>
    <xf numFmtId="0" fontId="10" fillId="5" borderId="9" xfId="0" applyFont="1" applyFill="1" applyBorder="1" applyAlignment="1">
      <alignment horizontal="left" vertical="top" wrapText="1"/>
    </xf>
    <xf numFmtId="0" fontId="10" fillId="5" borderId="2" xfId="0" applyFont="1" applyFill="1" applyBorder="1" applyAlignment="1">
      <alignment horizontal="left" vertical="top" wrapText="1"/>
    </xf>
    <xf numFmtId="0" fontId="10" fillId="5" borderId="16" xfId="0" applyFont="1" applyFill="1" applyBorder="1" applyAlignment="1">
      <alignment horizontal="left" vertical="top" wrapText="1"/>
    </xf>
    <xf numFmtId="0" fontId="42" fillId="6" borderId="41" xfId="0" applyFont="1" applyFill="1" applyBorder="1" applyAlignment="1">
      <alignment horizontal="center" vertical="center" wrapText="1"/>
    </xf>
    <xf numFmtId="0" fontId="42" fillId="6" borderId="42" xfId="0" applyFont="1" applyFill="1" applyBorder="1" applyAlignment="1">
      <alignment horizontal="center" vertical="center" wrapText="1"/>
    </xf>
    <xf numFmtId="0" fontId="61" fillId="6" borderId="41" xfId="0" applyFont="1" applyFill="1" applyBorder="1" applyAlignment="1">
      <alignment horizontal="center" vertical="center" wrapText="1"/>
    </xf>
    <xf numFmtId="0" fontId="61" fillId="6" borderId="42" xfId="0" applyFont="1" applyFill="1" applyBorder="1" applyAlignment="1">
      <alignment horizontal="center" vertical="center" wrapText="1"/>
    </xf>
    <xf numFmtId="0" fontId="12" fillId="4" borderId="9" xfId="0" applyFont="1" applyFill="1" applyBorder="1" applyAlignment="1">
      <alignment horizontal="left" vertical="top" wrapText="1"/>
    </xf>
    <xf numFmtId="0" fontId="12" fillId="4" borderId="2" xfId="0" applyFont="1" applyFill="1" applyBorder="1" applyAlignment="1">
      <alignment horizontal="left" vertical="top" wrapText="1"/>
    </xf>
    <xf numFmtId="0" fontId="12" fillId="4" borderId="16" xfId="0" applyFont="1" applyFill="1" applyBorder="1" applyAlignment="1">
      <alignment horizontal="left" vertical="top" wrapText="1"/>
    </xf>
    <xf numFmtId="0" fontId="12" fillId="17" borderId="0" xfId="0" applyNumberFormat="1" applyFont="1" applyFill="1" applyAlignment="1">
      <alignment vertical="top" wrapText="1"/>
    </xf>
    <xf numFmtId="0" fontId="12" fillId="17" borderId="0" xfId="0" applyFont="1" applyFill="1" applyAlignment="1">
      <alignment vertical="top" wrapText="1"/>
    </xf>
    <xf numFmtId="0" fontId="14" fillId="12" borderId="3" xfId="0" applyFont="1" applyFill="1" applyBorder="1" applyAlignment="1">
      <alignment horizontal="center" vertical="center" wrapText="1"/>
    </xf>
    <xf numFmtId="0" fontId="12" fillId="0" borderId="3" xfId="0" applyFont="1" applyBorder="1" applyAlignment="1">
      <alignment horizontal="center" wrapText="1"/>
    </xf>
    <xf numFmtId="0" fontId="62" fillId="17" borderId="0" xfId="0" applyFont="1" applyFill="1" applyBorder="1" applyAlignment="1">
      <alignment horizontal="left" vertical="center" wrapText="1"/>
    </xf>
    <xf numFmtId="0" fontId="62" fillId="17" borderId="0" xfId="0" applyFont="1" applyFill="1" applyAlignment="1">
      <alignment wrapText="1"/>
    </xf>
    <xf numFmtId="0" fontId="12" fillId="17" borderId="0" xfId="0" applyFont="1" applyFill="1" applyBorder="1" applyAlignment="1">
      <alignment horizontal="left" vertical="center" wrapText="1"/>
    </xf>
    <xf numFmtId="0" fontId="12" fillId="17" borderId="0" xfId="0" applyFont="1" applyFill="1" applyBorder="1" applyAlignment="1">
      <alignment vertical="top" wrapText="1"/>
    </xf>
    <xf numFmtId="0" fontId="14" fillId="11" borderId="3" xfId="0" applyFont="1" applyFill="1" applyBorder="1" applyAlignment="1">
      <alignment horizontal="center" vertical="center" wrapText="1"/>
    </xf>
    <xf numFmtId="0" fontId="12" fillId="0" borderId="3" xfId="0" applyFont="1" applyBorder="1" applyAlignment="1">
      <alignment wrapText="1"/>
    </xf>
    <xf numFmtId="0" fontId="14" fillId="6" borderId="9" xfId="0" applyFont="1" applyFill="1" applyBorder="1" applyAlignment="1">
      <alignment horizontal="center" vertical="center" wrapText="1"/>
    </xf>
    <xf numFmtId="0" fontId="14" fillId="6" borderId="2" xfId="0" applyFont="1" applyFill="1" applyBorder="1" applyAlignment="1">
      <alignment horizontal="center" vertical="center" wrapText="1"/>
    </xf>
    <xf numFmtId="0" fontId="14" fillId="6" borderId="16" xfId="0" applyFont="1" applyFill="1" applyBorder="1" applyAlignment="1">
      <alignment horizontal="center" vertical="center" wrapText="1"/>
    </xf>
    <xf numFmtId="0" fontId="61" fillId="17" borderId="0" xfId="0" applyFont="1" applyFill="1" applyBorder="1" applyAlignment="1">
      <alignment horizontal="left" vertical="center" wrapText="1"/>
    </xf>
    <xf numFmtId="0" fontId="10" fillId="17" borderId="0" xfId="0" applyFont="1" applyFill="1" applyBorder="1" applyAlignment="1">
      <alignment horizontal="left" vertical="center" wrapText="1"/>
    </xf>
    <xf numFmtId="0" fontId="12" fillId="17" borderId="0" xfId="0" applyFont="1" applyFill="1" applyAlignment="1">
      <alignment wrapText="1"/>
    </xf>
    <xf numFmtId="0" fontId="12" fillId="17" borderId="0" xfId="0" applyFont="1" applyFill="1" applyBorder="1" applyAlignment="1">
      <alignment horizontal="left" vertical="top" wrapText="1"/>
    </xf>
    <xf numFmtId="0" fontId="13" fillId="4" borderId="0" xfId="0" applyFont="1" applyFill="1" applyAlignment="1">
      <alignment horizontal="center"/>
    </xf>
    <xf numFmtId="0" fontId="12" fillId="4" borderId="7" xfId="0" applyFont="1" applyFill="1" applyBorder="1" applyAlignment="1">
      <alignment horizontal="left"/>
    </xf>
    <xf numFmtId="0" fontId="12" fillId="0" borderId="0" xfId="0" applyFont="1" applyFill="1" applyBorder="1" applyAlignment="1">
      <alignment horizontal="left" vertical="center" wrapText="1"/>
    </xf>
    <xf numFmtId="9" fontId="10" fillId="0" borderId="0" xfId="72" applyFont="1" applyAlignment="1">
      <alignment horizontal="center"/>
    </xf>
    <xf numFmtId="0" fontId="10" fillId="0" borderId="0" xfId="0" applyFont="1" applyAlignment="1">
      <alignment horizontal="center"/>
    </xf>
    <xf numFmtId="178" fontId="12" fillId="31" borderId="0" xfId="0" applyNumberFormat="1" applyFont="1" applyFill="1"/>
    <xf numFmtId="0" fontId="12" fillId="15" borderId="0" xfId="0" applyFont="1" applyFill="1" applyBorder="1"/>
  </cellXfs>
  <cellStyles count="73">
    <cellStyle name="Currency" xfId="71" builtinId="4"/>
    <cellStyle name="Followed Hyperlink" xfId="9" builtinId="9" hidden="1"/>
    <cellStyle name="Followed Hyperlink" xfId="10" builtinId="9" hidden="1"/>
    <cellStyle name="Followed Hyperlink" xfId="11" builtinId="9" hidden="1"/>
    <cellStyle name="Followed Hyperlink" xfId="12" builtinId="9" hidden="1"/>
    <cellStyle name="Followed Hyperlink" xfId="13" builtinId="9" hidden="1"/>
    <cellStyle name="Followed Hyperlink" xfId="19" builtinId="9" hidden="1"/>
    <cellStyle name="Followed Hyperlink" xfId="20" builtinId="9" hidden="1"/>
    <cellStyle name="Followed Hyperlink" xfId="21" builtinId="9" hidden="1"/>
    <cellStyle name="Followed Hyperlink" xfId="22" builtinId="9" hidden="1"/>
    <cellStyle name="Followed Hyperlink" xfId="23" builtinId="9" hidden="1"/>
    <cellStyle name="Followed Hyperlink" xfId="24" builtinId="9" hidden="1"/>
    <cellStyle name="Followed Hyperlink" xfId="25" builtinId="9" hidden="1"/>
    <cellStyle name="Followed Hyperlink" xfId="26" builtinId="9" hidden="1"/>
    <cellStyle name="Followed Hyperlink" xfId="27" builtinId="9" hidden="1"/>
    <cellStyle name="Followed Hyperlink" xfId="28" builtinId="9" hidden="1"/>
    <cellStyle name="Followed Hyperlink" xfId="29" builtinId="9" hidden="1"/>
    <cellStyle name="Followed Hyperlink" xfId="30" builtinId="9" hidden="1"/>
    <cellStyle name="Followed Hyperlink" xfId="31" builtinId="9" hidden="1"/>
    <cellStyle name="Followed Hyperlink" xfId="32" builtinId="9" hidden="1"/>
    <cellStyle name="Followed Hyperlink" xfId="33" builtinId="9" hidden="1"/>
    <cellStyle name="Followed Hyperlink" xfId="34" builtinId="9" hidden="1"/>
    <cellStyle name="Followed Hyperlink" xfId="35" builtinId="9" hidden="1"/>
    <cellStyle name="Followed Hyperlink" xfId="36" builtinId="9" hidden="1"/>
    <cellStyle name="Followed Hyperlink" xfId="37" builtinId="9" hidden="1"/>
    <cellStyle name="Followed Hyperlink" xfId="38" builtinId="9" hidden="1"/>
    <cellStyle name="Followed Hyperlink" xfId="39" builtinId="9" hidden="1"/>
    <cellStyle name="Followed Hyperlink" xfId="40" builtinId="9" hidden="1"/>
    <cellStyle name="Followed Hyperlink" xfId="41" builtinId="9" hidden="1"/>
    <cellStyle name="Followed Hyperlink" xfId="42" builtinId="9" hidden="1"/>
    <cellStyle name="Followed Hyperlink" xfId="43" builtinId="9" hidden="1"/>
    <cellStyle name="Followed Hyperlink" xfId="44" builtinId="9" hidden="1"/>
    <cellStyle name="Followed Hyperlink" xfId="45" builtinId="9" hidden="1"/>
    <cellStyle name="Followed Hyperlink" xfId="46" builtinId="9" hidden="1"/>
    <cellStyle name="Followed Hyperlink" xfId="47" builtinId="9" hidden="1"/>
    <cellStyle name="Followed Hyperlink" xfId="48" builtinId="9" hidden="1"/>
    <cellStyle name="Followed Hyperlink" xfId="49" builtinId="9" hidden="1"/>
    <cellStyle name="Followed Hyperlink" xfId="50" builtinId="9" hidden="1"/>
    <cellStyle name="Followed Hyperlink" xfId="51" builtinId="9" hidden="1"/>
    <cellStyle name="Followed Hyperlink" xfId="52" builtinId="9" hidden="1"/>
    <cellStyle name="Followed Hyperlink" xfId="53" builtinId="9" hidden="1"/>
    <cellStyle name="Followed Hyperlink" xfId="54" builtinId="9" hidden="1"/>
    <cellStyle name="Followed Hyperlink" xfId="55" builtinId="9" hidden="1"/>
    <cellStyle name="Followed Hyperlink" xfId="56" builtinId="9" hidden="1"/>
    <cellStyle name="Followed Hyperlink" xfId="57" builtinId="9" hidden="1"/>
    <cellStyle name="Followed Hyperlink" xfId="58" builtinId="9" hidden="1"/>
    <cellStyle name="Followed Hyperlink" xfId="59" builtinId="9" hidden="1"/>
    <cellStyle name="Followed Hyperlink" xfId="60" builtinId="9" hidden="1"/>
    <cellStyle name="Followed Hyperlink" xfId="61" builtinId="9" hidden="1"/>
    <cellStyle name="Followed Hyperlink" xfId="62" builtinId="9" hidden="1"/>
    <cellStyle name="Followed Hyperlink" xfId="63" builtinId="9" hidden="1"/>
    <cellStyle name="Followed Hyperlink" xfId="64" builtinId="9" hidden="1"/>
    <cellStyle name="Followed Hyperlink" xfId="65" builtinId="9" hidden="1"/>
    <cellStyle name="Followed Hyperlink" xfId="66" builtinId="9" hidden="1"/>
    <cellStyle name="Followed Hyperlink" xfId="67" builtinId="9" hidden="1"/>
    <cellStyle name="Followed Hyperlink" xfId="68" builtinId="9" hidden="1"/>
    <cellStyle name="Followed Hyperlink" xfId="69" builtinId="9" hidden="1"/>
    <cellStyle name="Followed Hyperlink" xfId="70" builtinId="9" hidden="1"/>
    <cellStyle name="Grey" xfId="1" xr:uid="{00000000-0005-0000-0000-000039000000}"/>
    <cellStyle name="Header1" xfId="2" xr:uid="{00000000-0005-0000-0000-00003A000000}"/>
    <cellStyle name="Header2" xfId="3" xr:uid="{00000000-0005-0000-0000-00003B000000}"/>
    <cellStyle name="Hyperlink" xfId="4" builtinId="8"/>
    <cellStyle name="Input [yellow]" xfId="5" xr:uid="{00000000-0005-0000-0000-00003D000000}"/>
    <cellStyle name="Normal" xfId="0" builtinId="0"/>
    <cellStyle name="Normal - Style1" xfId="6" xr:uid="{00000000-0005-0000-0000-00003F000000}"/>
    <cellStyle name="Normal 2" xfId="8" xr:uid="{00000000-0005-0000-0000-000040000000}"/>
    <cellStyle name="Normal 2 2" xfId="14" xr:uid="{00000000-0005-0000-0000-000041000000}"/>
    <cellStyle name="Normal 2 3" xfId="16" xr:uid="{00000000-0005-0000-0000-000042000000}"/>
    <cellStyle name="Normal 3" xfId="15" xr:uid="{00000000-0005-0000-0000-000043000000}"/>
    <cellStyle name="Normal 4" xfId="18" xr:uid="{00000000-0005-0000-0000-000044000000}"/>
    <cellStyle name="Percent" xfId="72" builtinId="5"/>
    <cellStyle name="Percent [2]" xfId="7" xr:uid="{00000000-0005-0000-0000-000045000000}"/>
    <cellStyle name="Percent 2" xfId="17" xr:uid="{00000000-0005-0000-0000-000046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microsoft.com/office/2017/10/relationships/person" Target="persons/perso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2.jpg"/></Relationships>
</file>

<file path=xl/drawings/_rels/drawing6.xml.rels><?xml version="1.0" encoding="UTF-8" standalone="yes"?>
<Relationships xmlns="http://schemas.openxmlformats.org/package/2006/relationships"><Relationship Id="rId1" Type="http://schemas.openxmlformats.org/officeDocument/2006/relationships/image" Target="../media/image2.jpg"/></Relationships>
</file>

<file path=xl/drawings/drawing1.xml><?xml version="1.0" encoding="utf-8"?>
<xdr:wsDr xmlns:xdr="http://schemas.openxmlformats.org/drawingml/2006/spreadsheetDrawing" xmlns:a="http://schemas.openxmlformats.org/drawingml/2006/main">
  <xdr:twoCellAnchor editAs="oneCell">
    <xdr:from>
      <xdr:col>5</xdr:col>
      <xdr:colOff>353756</xdr:colOff>
      <xdr:row>0</xdr:row>
      <xdr:rowOff>44174</xdr:rowOff>
    </xdr:from>
    <xdr:to>
      <xdr:col>6</xdr:col>
      <xdr:colOff>130312</xdr:colOff>
      <xdr:row>2</xdr:row>
      <xdr:rowOff>143565</xdr:rowOff>
    </xdr:to>
    <xdr:pic>
      <xdr:nvPicPr>
        <xdr:cNvPr id="4" name="Picture 3">
          <a:extLst>
            <a:ext uri="{FF2B5EF4-FFF2-40B4-BE49-F238E27FC236}">
              <a16:creationId xmlns:a16="http://schemas.microsoft.com/office/drawing/2014/main" id="{624E4528-6909-E14C-922F-4B99ADC55823}"/>
            </a:ext>
          </a:extLst>
        </xdr:cNvPr>
        <xdr:cNvPicPr>
          <a:picLocks noChangeAspect="1"/>
        </xdr:cNvPicPr>
      </xdr:nvPicPr>
      <xdr:blipFill>
        <a:blip xmlns:r="http://schemas.openxmlformats.org/officeDocument/2006/relationships" r:embed="rId1"/>
        <a:stretch>
          <a:fillRect/>
        </a:stretch>
      </xdr:blipFill>
      <xdr:spPr>
        <a:xfrm>
          <a:off x="8536973" y="44174"/>
          <a:ext cx="1620817" cy="67365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638175</xdr:colOff>
      <xdr:row>175</xdr:row>
      <xdr:rowOff>66675</xdr:rowOff>
    </xdr:from>
    <xdr:to>
      <xdr:col>0</xdr:col>
      <xdr:colOff>676275</xdr:colOff>
      <xdr:row>175</xdr:row>
      <xdr:rowOff>104775</xdr:rowOff>
    </xdr:to>
    <xdr:sp macro="" textlink="">
      <xdr:nvSpPr>
        <xdr:cNvPr id="2" name="Rectangle 38">
          <a:extLst>
            <a:ext uri="{FF2B5EF4-FFF2-40B4-BE49-F238E27FC236}">
              <a16:creationId xmlns:a16="http://schemas.microsoft.com/office/drawing/2014/main" id="{00000000-0008-0000-0100-000002000000}"/>
            </a:ext>
          </a:extLst>
        </xdr:cNvPr>
        <xdr:cNvSpPr>
          <a:spLocks noChangeArrowheads="1"/>
        </xdr:cNvSpPr>
      </xdr:nvSpPr>
      <xdr:spPr bwMode="auto">
        <a:xfrm>
          <a:off x="638175" y="39747825"/>
          <a:ext cx="38100" cy="38100"/>
        </a:xfrm>
        <a:prstGeom prst="rect">
          <a:avLst/>
        </a:prstGeom>
        <a:solidFill>
          <a:srgbClr val="000000"/>
        </a:solidFill>
        <a:ln w="9525">
          <a:solidFill>
            <a:srgbClr val="000000"/>
          </a:solidFill>
          <a:miter lim="800000"/>
          <a:headEnd/>
          <a:tailEnd/>
        </a:ln>
      </xdr:spPr>
    </xdr:sp>
    <xdr:clientData/>
  </xdr:twoCellAnchor>
  <xdr:twoCellAnchor>
    <xdr:from>
      <xdr:col>0</xdr:col>
      <xdr:colOff>638175</xdr:colOff>
      <xdr:row>176</xdr:row>
      <xdr:rowOff>66675</xdr:rowOff>
    </xdr:from>
    <xdr:to>
      <xdr:col>0</xdr:col>
      <xdr:colOff>676275</xdr:colOff>
      <xdr:row>176</xdr:row>
      <xdr:rowOff>104775</xdr:rowOff>
    </xdr:to>
    <xdr:sp macro="" textlink="">
      <xdr:nvSpPr>
        <xdr:cNvPr id="3" name="Rectangle 39">
          <a:extLst>
            <a:ext uri="{FF2B5EF4-FFF2-40B4-BE49-F238E27FC236}">
              <a16:creationId xmlns:a16="http://schemas.microsoft.com/office/drawing/2014/main" id="{00000000-0008-0000-0100-000003000000}"/>
            </a:ext>
          </a:extLst>
        </xdr:cNvPr>
        <xdr:cNvSpPr>
          <a:spLocks noChangeArrowheads="1"/>
        </xdr:cNvSpPr>
      </xdr:nvSpPr>
      <xdr:spPr bwMode="auto">
        <a:xfrm>
          <a:off x="638175" y="39919275"/>
          <a:ext cx="38100" cy="38100"/>
        </a:xfrm>
        <a:prstGeom prst="rect">
          <a:avLst/>
        </a:prstGeom>
        <a:solidFill>
          <a:srgbClr val="000000"/>
        </a:solidFill>
        <a:ln w="9525">
          <a:solidFill>
            <a:srgbClr val="000000"/>
          </a:solidFill>
          <a:miter lim="800000"/>
          <a:headEnd/>
          <a:tailEnd/>
        </a:ln>
      </xdr:spPr>
    </xdr:sp>
    <xdr:clientData/>
  </xdr:twoCellAnchor>
  <xdr:twoCellAnchor>
    <xdr:from>
      <xdr:col>0</xdr:col>
      <xdr:colOff>85725</xdr:colOff>
      <xdr:row>214</xdr:row>
      <xdr:rowOff>66675</xdr:rowOff>
    </xdr:from>
    <xdr:to>
      <xdr:col>0</xdr:col>
      <xdr:colOff>123825</xdr:colOff>
      <xdr:row>214</xdr:row>
      <xdr:rowOff>104775</xdr:rowOff>
    </xdr:to>
    <xdr:sp macro="" textlink="">
      <xdr:nvSpPr>
        <xdr:cNvPr id="6" name="Rectangle 53">
          <a:extLst>
            <a:ext uri="{FF2B5EF4-FFF2-40B4-BE49-F238E27FC236}">
              <a16:creationId xmlns:a16="http://schemas.microsoft.com/office/drawing/2014/main" id="{00000000-0008-0000-0100-000006000000}"/>
            </a:ext>
          </a:extLst>
        </xdr:cNvPr>
        <xdr:cNvSpPr>
          <a:spLocks noChangeArrowheads="1"/>
        </xdr:cNvSpPr>
      </xdr:nvSpPr>
      <xdr:spPr bwMode="auto">
        <a:xfrm>
          <a:off x="85725" y="47948850"/>
          <a:ext cx="38100" cy="38100"/>
        </a:xfrm>
        <a:prstGeom prst="rect">
          <a:avLst/>
        </a:prstGeom>
        <a:solidFill>
          <a:srgbClr val="000000"/>
        </a:solidFill>
        <a:ln w="9525">
          <a:solidFill>
            <a:srgbClr val="000000"/>
          </a:solidFill>
          <a:miter lim="800000"/>
          <a:headEnd/>
          <a:tailEnd/>
        </a:ln>
      </xdr:spPr>
    </xdr:sp>
    <xdr:clientData/>
  </xdr:twoCellAnchor>
  <xdr:twoCellAnchor>
    <xdr:from>
      <xdr:col>0</xdr:col>
      <xdr:colOff>85725</xdr:colOff>
      <xdr:row>215</xdr:row>
      <xdr:rowOff>66675</xdr:rowOff>
    </xdr:from>
    <xdr:to>
      <xdr:col>0</xdr:col>
      <xdr:colOff>123825</xdr:colOff>
      <xdr:row>215</xdr:row>
      <xdr:rowOff>104775</xdr:rowOff>
    </xdr:to>
    <xdr:sp macro="" textlink="">
      <xdr:nvSpPr>
        <xdr:cNvPr id="7" name="Rectangle 54">
          <a:extLst>
            <a:ext uri="{FF2B5EF4-FFF2-40B4-BE49-F238E27FC236}">
              <a16:creationId xmlns:a16="http://schemas.microsoft.com/office/drawing/2014/main" id="{00000000-0008-0000-0100-000007000000}"/>
            </a:ext>
          </a:extLst>
        </xdr:cNvPr>
        <xdr:cNvSpPr>
          <a:spLocks noChangeArrowheads="1"/>
        </xdr:cNvSpPr>
      </xdr:nvSpPr>
      <xdr:spPr bwMode="auto">
        <a:xfrm>
          <a:off x="85725" y="48120300"/>
          <a:ext cx="38100" cy="38100"/>
        </a:xfrm>
        <a:prstGeom prst="rect">
          <a:avLst/>
        </a:prstGeom>
        <a:solidFill>
          <a:srgbClr val="000000"/>
        </a:solidFill>
        <a:ln w="9525">
          <a:solidFill>
            <a:srgbClr val="000000"/>
          </a:solidFill>
          <a:miter lim="800000"/>
          <a:headEnd/>
          <a:tailEnd/>
        </a:ln>
      </xdr:spPr>
    </xdr:sp>
    <xdr:clientData/>
  </xdr:twoCellAnchor>
  <xdr:twoCellAnchor>
    <xdr:from>
      <xdr:col>0</xdr:col>
      <xdr:colOff>85725</xdr:colOff>
      <xdr:row>216</xdr:row>
      <xdr:rowOff>66675</xdr:rowOff>
    </xdr:from>
    <xdr:to>
      <xdr:col>0</xdr:col>
      <xdr:colOff>123825</xdr:colOff>
      <xdr:row>216</xdr:row>
      <xdr:rowOff>104775</xdr:rowOff>
    </xdr:to>
    <xdr:sp macro="" textlink="">
      <xdr:nvSpPr>
        <xdr:cNvPr id="8" name="Rectangle 55">
          <a:extLst>
            <a:ext uri="{FF2B5EF4-FFF2-40B4-BE49-F238E27FC236}">
              <a16:creationId xmlns:a16="http://schemas.microsoft.com/office/drawing/2014/main" id="{00000000-0008-0000-0100-000008000000}"/>
            </a:ext>
          </a:extLst>
        </xdr:cNvPr>
        <xdr:cNvSpPr>
          <a:spLocks noChangeArrowheads="1"/>
        </xdr:cNvSpPr>
      </xdr:nvSpPr>
      <xdr:spPr bwMode="auto">
        <a:xfrm>
          <a:off x="85725" y="48291750"/>
          <a:ext cx="38100" cy="38100"/>
        </a:xfrm>
        <a:prstGeom prst="rect">
          <a:avLst/>
        </a:prstGeom>
        <a:solidFill>
          <a:srgbClr val="000000"/>
        </a:solidFill>
        <a:ln w="9525">
          <a:solidFill>
            <a:srgbClr val="000000"/>
          </a:solidFill>
          <a:miter lim="800000"/>
          <a:headEnd/>
          <a:tailEnd/>
        </a:ln>
      </xdr:spPr>
    </xdr:sp>
    <xdr:clientData/>
  </xdr:twoCellAnchor>
  <xdr:twoCellAnchor>
    <xdr:from>
      <xdr:col>0</xdr:col>
      <xdr:colOff>85725</xdr:colOff>
      <xdr:row>220</xdr:row>
      <xdr:rowOff>66675</xdr:rowOff>
    </xdr:from>
    <xdr:to>
      <xdr:col>0</xdr:col>
      <xdr:colOff>123825</xdr:colOff>
      <xdr:row>220</xdr:row>
      <xdr:rowOff>104775</xdr:rowOff>
    </xdr:to>
    <xdr:sp macro="" textlink="">
      <xdr:nvSpPr>
        <xdr:cNvPr id="9" name="Rectangle 57">
          <a:extLst>
            <a:ext uri="{FF2B5EF4-FFF2-40B4-BE49-F238E27FC236}">
              <a16:creationId xmlns:a16="http://schemas.microsoft.com/office/drawing/2014/main" id="{00000000-0008-0000-0100-000009000000}"/>
            </a:ext>
          </a:extLst>
        </xdr:cNvPr>
        <xdr:cNvSpPr>
          <a:spLocks noChangeArrowheads="1"/>
        </xdr:cNvSpPr>
      </xdr:nvSpPr>
      <xdr:spPr bwMode="auto">
        <a:xfrm>
          <a:off x="85725" y="49129950"/>
          <a:ext cx="38100" cy="38100"/>
        </a:xfrm>
        <a:prstGeom prst="rect">
          <a:avLst/>
        </a:prstGeom>
        <a:solidFill>
          <a:srgbClr val="000000"/>
        </a:solidFill>
        <a:ln w="9525">
          <a:solidFill>
            <a:srgbClr val="000000"/>
          </a:solidFill>
          <a:miter lim="800000"/>
          <a:headEnd/>
          <a:tailEnd/>
        </a:ln>
      </xdr:spPr>
    </xdr:sp>
    <xdr:clientData/>
  </xdr:twoCellAnchor>
  <xdr:twoCellAnchor>
    <xdr:from>
      <xdr:col>0</xdr:col>
      <xdr:colOff>85725</xdr:colOff>
      <xdr:row>221</xdr:row>
      <xdr:rowOff>66675</xdr:rowOff>
    </xdr:from>
    <xdr:to>
      <xdr:col>0</xdr:col>
      <xdr:colOff>123825</xdr:colOff>
      <xdr:row>221</xdr:row>
      <xdr:rowOff>104775</xdr:rowOff>
    </xdr:to>
    <xdr:sp macro="" textlink="">
      <xdr:nvSpPr>
        <xdr:cNvPr id="10" name="Rectangle 58">
          <a:extLst>
            <a:ext uri="{FF2B5EF4-FFF2-40B4-BE49-F238E27FC236}">
              <a16:creationId xmlns:a16="http://schemas.microsoft.com/office/drawing/2014/main" id="{00000000-0008-0000-0100-00000A000000}"/>
            </a:ext>
          </a:extLst>
        </xdr:cNvPr>
        <xdr:cNvSpPr>
          <a:spLocks noChangeArrowheads="1"/>
        </xdr:cNvSpPr>
      </xdr:nvSpPr>
      <xdr:spPr bwMode="auto">
        <a:xfrm>
          <a:off x="85725" y="49301400"/>
          <a:ext cx="38100" cy="38100"/>
        </a:xfrm>
        <a:prstGeom prst="rect">
          <a:avLst/>
        </a:prstGeom>
        <a:solidFill>
          <a:srgbClr val="000000"/>
        </a:solidFill>
        <a:ln w="9525">
          <a:solidFill>
            <a:srgbClr val="000000"/>
          </a:solidFill>
          <a:miter lim="800000"/>
          <a:headEnd/>
          <a:tailEnd/>
        </a:ln>
      </xdr:spPr>
    </xdr:sp>
    <xdr:clientData/>
  </xdr:twoCellAnchor>
  <xdr:twoCellAnchor>
    <xdr:from>
      <xdr:col>0</xdr:col>
      <xdr:colOff>85725</xdr:colOff>
      <xdr:row>222</xdr:row>
      <xdr:rowOff>66675</xdr:rowOff>
    </xdr:from>
    <xdr:to>
      <xdr:col>0</xdr:col>
      <xdr:colOff>123825</xdr:colOff>
      <xdr:row>222</xdr:row>
      <xdr:rowOff>104775</xdr:rowOff>
    </xdr:to>
    <xdr:sp macro="" textlink="">
      <xdr:nvSpPr>
        <xdr:cNvPr id="11" name="Rectangle 59">
          <a:extLst>
            <a:ext uri="{FF2B5EF4-FFF2-40B4-BE49-F238E27FC236}">
              <a16:creationId xmlns:a16="http://schemas.microsoft.com/office/drawing/2014/main" id="{00000000-0008-0000-0100-00000B000000}"/>
            </a:ext>
          </a:extLst>
        </xdr:cNvPr>
        <xdr:cNvSpPr>
          <a:spLocks noChangeArrowheads="1"/>
        </xdr:cNvSpPr>
      </xdr:nvSpPr>
      <xdr:spPr bwMode="auto">
        <a:xfrm>
          <a:off x="85725" y="49472850"/>
          <a:ext cx="38100" cy="38100"/>
        </a:xfrm>
        <a:prstGeom prst="rect">
          <a:avLst/>
        </a:prstGeom>
        <a:solidFill>
          <a:srgbClr val="000000"/>
        </a:solidFill>
        <a:ln w="9525">
          <a:solidFill>
            <a:srgbClr val="000000"/>
          </a:solidFill>
          <a:miter lim="800000"/>
          <a:headEnd/>
          <a:tailEnd/>
        </a:ln>
      </xdr:spPr>
    </xdr:sp>
    <xdr:clientData/>
  </xdr:twoCellAnchor>
  <xdr:twoCellAnchor>
    <xdr:from>
      <xdr:col>0</xdr:col>
      <xdr:colOff>85725</xdr:colOff>
      <xdr:row>223</xdr:row>
      <xdr:rowOff>66675</xdr:rowOff>
    </xdr:from>
    <xdr:to>
      <xdr:col>0</xdr:col>
      <xdr:colOff>123825</xdr:colOff>
      <xdr:row>223</xdr:row>
      <xdr:rowOff>104775</xdr:rowOff>
    </xdr:to>
    <xdr:sp macro="" textlink="">
      <xdr:nvSpPr>
        <xdr:cNvPr id="12" name="Rectangle 60">
          <a:extLst>
            <a:ext uri="{FF2B5EF4-FFF2-40B4-BE49-F238E27FC236}">
              <a16:creationId xmlns:a16="http://schemas.microsoft.com/office/drawing/2014/main" id="{00000000-0008-0000-0100-00000C000000}"/>
            </a:ext>
          </a:extLst>
        </xdr:cNvPr>
        <xdr:cNvSpPr>
          <a:spLocks noChangeArrowheads="1"/>
        </xdr:cNvSpPr>
      </xdr:nvSpPr>
      <xdr:spPr bwMode="auto">
        <a:xfrm>
          <a:off x="85725" y="49644300"/>
          <a:ext cx="38100" cy="38100"/>
        </a:xfrm>
        <a:prstGeom prst="rect">
          <a:avLst/>
        </a:prstGeom>
        <a:solidFill>
          <a:srgbClr val="000000"/>
        </a:solidFill>
        <a:ln w="9525">
          <a:solidFill>
            <a:srgbClr val="000000"/>
          </a:solidFill>
          <a:miter lim="800000"/>
          <a:headEnd/>
          <a:tailEnd/>
        </a:ln>
      </xdr:spPr>
    </xdr:sp>
    <xdr:clientData/>
  </xdr:twoCellAnchor>
  <xdr:twoCellAnchor>
    <xdr:from>
      <xdr:col>0</xdr:col>
      <xdr:colOff>85725</xdr:colOff>
      <xdr:row>223</xdr:row>
      <xdr:rowOff>66675</xdr:rowOff>
    </xdr:from>
    <xdr:to>
      <xdr:col>0</xdr:col>
      <xdr:colOff>123825</xdr:colOff>
      <xdr:row>223</xdr:row>
      <xdr:rowOff>104775</xdr:rowOff>
    </xdr:to>
    <xdr:sp macro="" textlink="">
      <xdr:nvSpPr>
        <xdr:cNvPr id="13" name="Rectangle 61">
          <a:extLst>
            <a:ext uri="{FF2B5EF4-FFF2-40B4-BE49-F238E27FC236}">
              <a16:creationId xmlns:a16="http://schemas.microsoft.com/office/drawing/2014/main" id="{00000000-0008-0000-0100-00000D000000}"/>
            </a:ext>
          </a:extLst>
        </xdr:cNvPr>
        <xdr:cNvSpPr>
          <a:spLocks noChangeArrowheads="1"/>
        </xdr:cNvSpPr>
      </xdr:nvSpPr>
      <xdr:spPr bwMode="auto">
        <a:xfrm>
          <a:off x="85725" y="49644300"/>
          <a:ext cx="38100" cy="38100"/>
        </a:xfrm>
        <a:prstGeom prst="rect">
          <a:avLst/>
        </a:prstGeom>
        <a:solidFill>
          <a:srgbClr val="000000"/>
        </a:solidFill>
        <a:ln w="9525">
          <a:solidFill>
            <a:srgbClr val="000000"/>
          </a:solidFill>
          <a:miter lim="800000"/>
          <a:headEnd/>
          <a:tailEnd/>
        </a:ln>
      </xdr:spPr>
    </xdr:sp>
    <xdr:clientData/>
  </xdr:twoCellAnchor>
  <xdr:twoCellAnchor>
    <xdr:from>
      <xdr:col>0</xdr:col>
      <xdr:colOff>85725</xdr:colOff>
      <xdr:row>219</xdr:row>
      <xdr:rowOff>66675</xdr:rowOff>
    </xdr:from>
    <xdr:to>
      <xdr:col>0</xdr:col>
      <xdr:colOff>123825</xdr:colOff>
      <xdr:row>219</xdr:row>
      <xdr:rowOff>104775</xdr:rowOff>
    </xdr:to>
    <xdr:sp macro="" textlink="">
      <xdr:nvSpPr>
        <xdr:cNvPr id="14" name="Rectangle 57">
          <a:extLst>
            <a:ext uri="{FF2B5EF4-FFF2-40B4-BE49-F238E27FC236}">
              <a16:creationId xmlns:a16="http://schemas.microsoft.com/office/drawing/2014/main" id="{00000000-0008-0000-0100-00000E000000}"/>
            </a:ext>
          </a:extLst>
        </xdr:cNvPr>
        <xdr:cNvSpPr>
          <a:spLocks noChangeArrowheads="1"/>
        </xdr:cNvSpPr>
      </xdr:nvSpPr>
      <xdr:spPr bwMode="auto">
        <a:xfrm>
          <a:off x="85725" y="48958500"/>
          <a:ext cx="38100" cy="38100"/>
        </a:xfrm>
        <a:prstGeom prst="rect">
          <a:avLst/>
        </a:prstGeom>
        <a:solidFill>
          <a:srgbClr val="000000"/>
        </a:solidFill>
        <a:ln w="9525">
          <a:solidFill>
            <a:srgbClr val="000000"/>
          </a:solidFill>
          <a:miter lim="800000"/>
          <a:headEnd/>
          <a:tailEnd/>
        </a:ln>
      </xdr:spPr>
    </xdr:sp>
    <xdr:clientData/>
  </xdr:twoCellAnchor>
  <xdr:twoCellAnchor>
    <xdr:from>
      <xdr:col>0</xdr:col>
      <xdr:colOff>638175</xdr:colOff>
      <xdr:row>178</xdr:row>
      <xdr:rowOff>66675</xdr:rowOff>
    </xdr:from>
    <xdr:to>
      <xdr:col>0</xdr:col>
      <xdr:colOff>676275</xdr:colOff>
      <xdr:row>178</xdr:row>
      <xdr:rowOff>104775</xdr:rowOff>
    </xdr:to>
    <xdr:sp macro="" textlink="">
      <xdr:nvSpPr>
        <xdr:cNvPr id="15" name="Rectangle 40">
          <a:extLst>
            <a:ext uri="{FF2B5EF4-FFF2-40B4-BE49-F238E27FC236}">
              <a16:creationId xmlns:a16="http://schemas.microsoft.com/office/drawing/2014/main" id="{00000000-0008-0000-0100-00000F000000}"/>
            </a:ext>
          </a:extLst>
        </xdr:cNvPr>
        <xdr:cNvSpPr>
          <a:spLocks noChangeArrowheads="1"/>
        </xdr:cNvSpPr>
      </xdr:nvSpPr>
      <xdr:spPr bwMode="auto">
        <a:xfrm>
          <a:off x="638175" y="40262175"/>
          <a:ext cx="38100" cy="38100"/>
        </a:xfrm>
        <a:prstGeom prst="rect">
          <a:avLst/>
        </a:prstGeom>
        <a:solidFill>
          <a:srgbClr val="000000"/>
        </a:solidFill>
        <a:ln w="9525">
          <a:solidFill>
            <a:srgbClr val="000000"/>
          </a:solidFill>
          <a:miter lim="800000"/>
          <a:headEnd/>
          <a:tailEnd/>
        </a:ln>
      </xdr:spPr>
    </xdr:sp>
    <xdr:clientData/>
  </xdr:twoCellAnchor>
  <xdr:twoCellAnchor>
    <xdr:from>
      <xdr:col>0</xdr:col>
      <xdr:colOff>638175</xdr:colOff>
      <xdr:row>179</xdr:row>
      <xdr:rowOff>66675</xdr:rowOff>
    </xdr:from>
    <xdr:to>
      <xdr:col>0</xdr:col>
      <xdr:colOff>676275</xdr:colOff>
      <xdr:row>179</xdr:row>
      <xdr:rowOff>104775</xdr:rowOff>
    </xdr:to>
    <xdr:sp macro="" textlink="">
      <xdr:nvSpPr>
        <xdr:cNvPr id="16" name="Rectangle 40">
          <a:extLst>
            <a:ext uri="{FF2B5EF4-FFF2-40B4-BE49-F238E27FC236}">
              <a16:creationId xmlns:a16="http://schemas.microsoft.com/office/drawing/2014/main" id="{00000000-0008-0000-0100-000010000000}"/>
            </a:ext>
          </a:extLst>
        </xdr:cNvPr>
        <xdr:cNvSpPr>
          <a:spLocks noChangeArrowheads="1"/>
        </xdr:cNvSpPr>
      </xdr:nvSpPr>
      <xdr:spPr bwMode="auto">
        <a:xfrm>
          <a:off x="638175" y="40433625"/>
          <a:ext cx="38100" cy="38100"/>
        </a:xfrm>
        <a:prstGeom prst="rect">
          <a:avLst/>
        </a:prstGeom>
        <a:solidFill>
          <a:srgbClr val="000000"/>
        </a:solidFill>
        <a:ln w="9525">
          <a:solidFill>
            <a:srgbClr val="000000"/>
          </a:solidFill>
          <a:miter lim="800000"/>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247650</xdr:colOff>
      <xdr:row>1</xdr:row>
      <xdr:rowOff>66675</xdr:rowOff>
    </xdr:from>
    <xdr:to>
      <xdr:col>12</xdr:col>
      <xdr:colOff>571500</xdr:colOff>
      <xdr:row>27</xdr:row>
      <xdr:rowOff>28575</xdr:rowOff>
    </xdr:to>
    <xdr:grpSp>
      <xdr:nvGrpSpPr>
        <xdr:cNvPr id="2" name="Group 1">
          <a:extLst>
            <a:ext uri="{FF2B5EF4-FFF2-40B4-BE49-F238E27FC236}">
              <a16:creationId xmlns:a16="http://schemas.microsoft.com/office/drawing/2014/main" id="{00000000-0008-0000-0500-000002000000}"/>
            </a:ext>
          </a:extLst>
        </xdr:cNvPr>
        <xdr:cNvGrpSpPr>
          <a:grpSpLocks noChangeAspect="1"/>
        </xdr:cNvGrpSpPr>
      </xdr:nvGrpSpPr>
      <xdr:grpSpPr bwMode="auto">
        <a:xfrm>
          <a:off x="247650" y="358775"/>
          <a:ext cx="18510250" cy="4254500"/>
          <a:chOff x="151" y="271"/>
          <a:chExt cx="868" cy="448"/>
        </a:xfrm>
      </xdr:grpSpPr>
      <xdr:sp macro="" textlink="">
        <xdr:nvSpPr>
          <xdr:cNvPr id="3" name="AutoShape 2">
            <a:extLst>
              <a:ext uri="{FF2B5EF4-FFF2-40B4-BE49-F238E27FC236}">
                <a16:creationId xmlns:a16="http://schemas.microsoft.com/office/drawing/2014/main" id="{00000000-0008-0000-0500-000003000000}"/>
              </a:ext>
            </a:extLst>
          </xdr:cNvPr>
          <xdr:cNvSpPr>
            <a:spLocks noChangeAspect="1" noChangeArrowheads="1"/>
          </xdr:cNvSpPr>
        </xdr:nvSpPr>
        <xdr:spPr bwMode="auto">
          <a:xfrm>
            <a:off x="151" y="271"/>
            <a:ext cx="868" cy="448"/>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xnSp macro="">
        <xdr:nvCxnSpPr>
          <xdr:cNvPr id="4" name="_s5123">
            <a:extLst>
              <a:ext uri="{FF2B5EF4-FFF2-40B4-BE49-F238E27FC236}">
                <a16:creationId xmlns:a16="http://schemas.microsoft.com/office/drawing/2014/main" id="{00000000-0008-0000-0500-000004000000}"/>
              </a:ext>
            </a:extLst>
          </xdr:cNvPr>
          <xdr:cNvCxnSpPr>
            <a:cxnSpLocks noChangeShapeType="1"/>
            <a:stCxn id="44" idx="1"/>
            <a:endCxn id="41" idx="2"/>
          </xdr:cNvCxnSpPr>
        </xdr:nvCxnSpPr>
        <xdr:spPr bwMode="auto">
          <a:xfrm>
            <a:off x="867" y="450"/>
            <a:ext cx="8" cy="147"/>
          </a:xfrm>
          <a:prstGeom prst="bentConnector2">
            <a:avLst/>
          </a:prstGeom>
          <a:noFill/>
          <a:ln w="28575">
            <a:solidFill>
              <a:srgbClr val="000000"/>
            </a:solidFill>
            <a:miter lim="800000"/>
            <a:headEnd/>
            <a:tailEnd/>
          </a:ln>
          <a:extLst>
            <a:ext uri="{909E8E84-426E-40dd-AFC4-6F175D3DCCD1}">
              <a14:hiddenFill xmlns:a14="http://schemas.microsoft.com/office/drawing/2010/main" xmlns="">
                <a:noFill/>
              </a14:hiddenFill>
            </a:ext>
          </a:extLst>
        </xdr:spPr>
      </xdr:cxnSp>
      <xdr:cxnSp macro="">
        <xdr:nvCxnSpPr>
          <xdr:cNvPr id="5" name="_s5124">
            <a:extLst>
              <a:ext uri="{FF2B5EF4-FFF2-40B4-BE49-F238E27FC236}">
                <a16:creationId xmlns:a16="http://schemas.microsoft.com/office/drawing/2014/main" id="{00000000-0008-0000-0500-000005000000}"/>
              </a:ext>
            </a:extLst>
          </xdr:cNvPr>
          <xdr:cNvCxnSpPr>
            <a:cxnSpLocks noChangeShapeType="1"/>
            <a:stCxn id="43" idx="1"/>
            <a:endCxn id="41" idx="2"/>
          </xdr:cNvCxnSpPr>
        </xdr:nvCxnSpPr>
        <xdr:spPr bwMode="auto">
          <a:xfrm>
            <a:off x="867" y="450"/>
            <a:ext cx="8" cy="90"/>
          </a:xfrm>
          <a:prstGeom prst="bentConnector2">
            <a:avLst/>
          </a:prstGeom>
          <a:noFill/>
          <a:ln w="28575">
            <a:solidFill>
              <a:srgbClr val="000000"/>
            </a:solidFill>
            <a:miter lim="800000"/>
            <a:headEnd/>
            <a:tailEnd/>
          </a:ln>
          <a:extLst>
            <a:ext uri="{909E8E84-426E-40dd-AFC4-6F175D3DCCD1}">
              <a14:hiddenFill xmlns:a14="http://schemas.microsoft.com/office/drawing/2010/main" xmlns="">
                <a:noFill/>
              </a14:hiddenFill>
            </a:ext>
          </a:extLst>
        </xdr:spPr>
      </xdr:cxnSp>
      <xdr:cxnSp macro="">
        <xdr:nvCxnSpPr>
          <xdr:cNvPr id="6" name="_s5125">
            <a:extLst>
              <a:ext uri="{FF2B5EF4-FFF2-40B4-BE49-F238E27FC236}">
                <a16:creationId xmlns:a16="http://schemas.microsoft.com/office/drawing/2014/main" id="{00000000-0008-0000-0500-000006000000}"/>
              </a:ext>
            </a:extLst>
          </xdr:cNvPr>
          <xdr:cNvCxnSpPr>
            <a:cxnSpLocks noChangeShapeType="1"/>
            <a:stCxn id="42" idx="1"/>
            <a:endCxn id="41" idx="2"/>
          </xdr:cNvCxnSpPr>
        </xdr:nvCxnSpPr>
        <xdr:spPr bwMode="auto">
          <a:xfrm>
            <a:off x="867" y="450"/>
            <a:ext cx="8" cy="33"/>
          </a:xfrm>
          <a:prstGeom prst="bentConnector2">
            <a:avLst/>
          </a:prstGeom>
          <a:noFill/>
          <a:ln w="28575">
            <a:solidFill>
              <a:srgbClr val="000000"/>
            </a:solidFill>
            <a:miter lim="800000"/>
            <a:headEnd/>
            <a:tailEnd/>
          </a:ln>
          <a:extLst>
            <a:ext uri="{909E8E84-426E-40dd-AFC4-6F175D3DCCD1}">
              <a14:hiddenFill xmlns:a14="http://schemas.microsoft.com/office/drawing/2010/main" xmlns="">
                <a:noFill/>
              </a14:hiddenFill>
            </a:ext>
          </a:extLst>
        </xdr:spPr>
      </xdr:cxnSp>
      <xdr:cxnSp macro="">
        <xdr:nvCxnSpPr>
          <xdr:cNvPr id="7" name="_s5126">
            <a:extLst>
              <a:ext uri="{FF2B5EF4-FFF2-40B4-BE49-F238E27FC236}">
                <a16:creationId xmlns:a16="http://schemas.microsoft.com/office/drawing/2014/main" id="{00000000-0008-0000-0500-000007000000}"/>
              </a:ext>
            </a:extLst>
          </xdr:cNvPr>
          <xdr:cNvCxnSpPr>
            <a:cxnSpLocks noChangeShapeType="1"/>
            <a:stCxn id="41" idx="0"/>
            <a:endCxn id="24" idx="2"/>
          </xdr:cNvCxnSpPr>
        </xdr:nvCxnSpPr>
        <xdr:spPr bwMode="auto">
          <a:xfrm rot="16200000" flipV="1">
            <a:off x="698" y="233"/>
            <a:ext cx="56" cy="283"/>
          </a:xfrm>
          <a:prstGeom prst="bentConnector3">
            <a:avLst>
              <a:gd name="adj1" fmla="val 50000"/>
            </a:avLst>
          </a:prstGeom>
          <a:noFill/>
          <a:ln w="28575">
            <a:solidFill>
              <a:srgbClr val="000000"/>
            </a:solidFill>
            <a:miter lim="800000"/>
            <a:headEnd/>
            <a:tailEnd/>
          </a:ln>
          <a:extLst>
            <a:ext uri="{909E8E84-426E-40dd-AFC4-6F175D3DCCD1}">
              <a14:hiddenFill xmlns:a14="http://schemas.microsoft.com/office/drawing/2010/main" xmlns="">
                <a:noFill/>
              </a14:hiddenFill>
            </a:ext>
          </a:extLst>
        </xdr:spPr>
      </xdr:cxnSp>
      <xdr:cxnSp macro="">
        <xdr:nvCxnSpPr>
          <xdr:cNvPr id="8" name="_s5127">
            <a:extLst>
              <a:ext uri="{FF2B5EF4-FFF2-40B4-BE49-F238E27FC236}">
                <a16:creationId xmlns:a16="http://schemas.microsoft.com/office/drawing/2014/main" id="{00000000-0008-0000-0500-000008000000}"/>
              </a:ext>
            </a:extLst>
          </xdr:cNvPr>
          <xdr:cNvCxnSpPr>
            <a:cxnSpLocks noChangeAspect="1" noChangeShapeType="1"/>
            <a:stCxn id="40" idx="1"/>
            <a:endCxn id="37" idx="2"/>
          </xdr:cNvCxnSpPr>
        </xdr:nvCxnSpPr>
        <xdr:spPr bwMode="auto">
          <a:xfrm>
            <a:off x="707" y="449"/>
            <a:ext cx="7" cy="145"/>
          </a:xfrm>
          <a:prstGeom prst="bentConnector2">
            <a:avLst/>
          </a:prstGeom>
          <a:noFill/>
          <a:ln w="28575">
            <a:solidFill>
              <a:srgbClr val="000000"/>
            </a:solidFill>
            <a:miter lim="800000"/>
            <a:headEnd/>
            <a:tailEnd/>
          </a:ln>
          <a:extLst>
            <a:ext uri="{909E8E84-426E-40dd-AFC4-6F175D3DCCD1}">
              <a14:hiddenFill xmlns:a14="http://schemas.microsoft.com/office/drawing/2010/main" xmlns="">
                <a:noFill/>
              </a14:hiddenFill>
            </a:ext>
          </a:extLst>
        </xdr:spPr>
      </xdr:cxnSp>
      <xdr:cxnSp macro="">
        <xdr:nvCxnSpPr>
          <xdr:cNvPr id="9" name="_s5128">
            <a:extLst>
              <a:ext uri="{FF2B5EF4-FFF2-40B4-BE49-F238E27FC236}">
                <a16:creationId xmlns:a16="http://schemas.microsoft.com/office/drawing/2014/main" id="{00000000-0008-0000-0500-000009000000}"/>
              </a:ext>
            </a:extLst>
          </xdr:cNvPr>
          <xdr:cNvCxnSpPr>
            <a:cxnSpLocks noChangeAspect="1" noChangeShapeType="1"/>
            <a:stCxn id="39" idx="1"/>
            <a:endCxn id="37" idx="2"/>
          </xdr:cNvCxnSpPr>
        </xdr:nvCxnSpPr>
        <xdr:spPr bwMode="auto">
          <a:xfrm>
            <a:off x="707" y="449"/>
            <a:ext cx="7" cy="89"/>
          </a:xfrm>
          <a:prstGeom prst="bentConnector2">
            <a:avLst/>
          </a:prstGeom>
          <a:noFill/>
          <a:ln w="28575">
            <a:solidFill>
              <a:srgbClr val="000000"/>
            </a:solidFill>
            <a:miter lim="800000"/>
            <a:headEnd/>
            <a:tailEnd/>
          </a:ln>
          <a:extLst>
            <a:ext uri="{909E8E84-426E-40dd-AFC4-6F175D3DCCD1}">
              <a14:hiddenFill xmlns:a14="http://schemas.microsoft.com/office/drawing/2010/main" xmlns="">
                <a:noFill/>
              </a14:hiddenFill>
            </a:ext>
          </a:extLst>
        </xdr:spPr>
      </xdr:cxnSp>
      <xdr:cxnSp macro="">
        <xdr:nvCxnSpPr>
          <xdr:cNvPr id="10" name="_s5129">
            <a:extLst>
              <a:ext uri="{FF2B5EF4-FFF2-40B4-BE49-F238E27FC236}">
                <a16:creationId xmlns:a16="http://schemas.microsoft.com/office/drawing/2014/main" id="{00000000-0008-0000-0500-00000A000000}"/>
              </a:ext>
            </a:extLst>
          </xdr:cNvPr>
          <xdr:cNvCxnSpPr>
            <a:cxnSpLocks noChangeAspect="1" noChangeShapeType="1"/>
            <a:stCxn id="38" idx="1"/>
            <a:endCxn id="37" idx="2"/>
          </xdr:cNvCxnSpPr>
        </xdr:nvCxnSpPr>
        <xdr:spPr bwMode="auto">
          <a:xfrm>
            <a:off x="707" y="449"/>
            <a:ext cx="7" cy="33"/>
          </a:xfrm>
          <a:prstGeom prst="bentConnector2">
            <a:avLst/>
          </a:prstGeom>
          <a:noFill/>
          <a:ln w="28575">
            <a:solidFill>
              <a:srgbClr val="000000"/>
            </a:solidFill>
            <a:miter lim="800000"/>
            <a:headEnd/>
            <a:tailEnd/>
          </a:ln>
          <a:extLst>
            <a:ext uri="{909E8E84-426E-40dd-AFC4-6F175D3DCCD1}">
              <a14:hiddenFill xmlns:a14="http://schemas.microsoft.com/office/drawing/2010/main" xmlns="">
                <a:noFill/>
              </a14:hiddenFill>
            </a:ext>
          </a:extLst>
        </xdr:spPr>
      </xdr:cxnSp>
      <xdr:cxnSp macro="">
        <xdr:nvCxnSpPr>
          <xdr:cNvPr id="11" name="_s5130">
            <a:extLst>
              <a:ext uri="{FF2B5EF4-FFF2-40B4-BE49-F238E27FC236}">
                <a16:creationId xmlns:a16="http://schemas.microsoft.com/office/drawing/2014/main" id="{00000000-0008-0000-0500-00000B000000}"/>
              </a:ext>
            </a:extLst>
          </xdr:cNvPr>
          <xdr:cNvCxnSpPr>
            <a:cxnSpLocks noChangeAspect="1" noChangeShapeType="1"/>
            <a:stCxn id="37" idx="0"/>
            <a:endCxn id="24" idx="2"/>
          </xdr:cNvCxnSpPr>
        </xdr:nvCxnSpPr>
        <xdr:spPr bwMode="auto">
          <a:xfrm rot="16200000" flipV="1">
            <a:off x="618" y="312"/>
            <a:ext cx="56" cy="123"/>
          </a:xfrm>
          <a:prstGeom prst="bentConnector3">
            <a:avLst>
              <a:gd name="adj1" fmla="val 50000"/>
            </a:avLst>
          </a:prstGeom>
          <a:noFill/>
          <a:ln w="28575">
            <a:solidFill>
              <a:srgbClr val="000000"/>
            </a:solidFill>
            <a:miter lim="800000"/>
            <a:headEnd/>
            <a:tailEnd/>
          </a:ln>
          <a:extLst>
            <a:ext uri="{909E8E84-426E-40dd-AFC4-6F175D3DCCD1}">
              <a14:hiddenFill xmlns:a14="http://schemas.microsoft.com/office/drawing/2010/main" xmlns="">
                <a:noFill/>
              </a14:hiddenFill>
            </a:ext>
          </a:extLst>
        </xdr:spPr>
      </xdr:cxnSp>
      <xdr:cxnSp macro="">
        <xdr:nvCxnSpPr>
          <xdr:cNvPr id="12" name="_s5131">
            <a:extLst>
              <a:ext uri="{FF2B5EF4-FFF2-40B4-BE49-F238E27FC236}">
                <a16:creationId xmlns:a16="http://schemas.microsoft.com/office/drawing/2014/main" id="{00000000-0008-0000-0500-00000C000000}"/>
              </a:ext>
            </a:extLst>
          </xdr:cNvPr>
          <xdr:cNvCxnSpPr>
            <a:cxnSpLocks noChangeAspect="1" noChangeShapeType="1"/>
            <a:stCxn id="36" idx="1"/>
            <a:endCxn id="27" idx="2"/>
          </xdr:cNvCxnSpPr>
        </xdr:nvCxnSpPr>
        <xdr:spPr bwMode="auto">
          <a:xfrm>
            <a:off x="545" y="450"/>
            <a:ext cx="8" cy="147"/>
          </a:xfrm>
          <a:prstGeom prst="bentConnector2">
            <a:avLst/>
          </a:prstGeom>
          <a:noFill/>
          <a:ln w="28575">
            <a:solidFill>
              <a:srgbClr val="000000"/>
            </a:solidFill>
            <a:miter lim="800000"/>
            <a:headEnd/>
            <a:tailEnd/>
          </a:ln>
          <a:extLst>
            <a:ext uri="{909E8E84-426E-40dd-AFC4-6F175D3DCCD1}">
              <a14:hiddenFill xmlns:a14="http://schemas.microsoft.com/office/drawing/2010/main" xmlns="">
                <a:noFill/>
              </a14:hiddenFill>
            </a:ext>
          </a:extLst>
        </xdr:spPr>
      </xdr:cxnSp>
      <xdr:cxnSp macro="">
        <xdr:nvCxnSpPr>
          <xdr:cNvPr id="13" name="_s5132">
            <a:extLst>
              <a:ext uri="{FF2B5EF4-FFF2-40B4-BE49-F238E27FC236}">
                <a16:creationId xmlns:a16="http://schemas.microsoft.com/office/drawing/2014/main" id="{00000000-0008-0000-0500-00000D000000}"/>
              </a:ext>
            </a:extLst>
          </xdr:cNvPr>
          <xdr:cNvCxnSpPr>
            <a:cxnSpLocks noChangeAspect="1" noChangeShapeType="1"/>
            <a:stCxn id="35" idx="1"/>
            <a:endCxn id="26" idx="2"/>
          </xdr:cNvCxnSpPr>
        </xdr:nvCxnSpPr>
        <xdr:spPr bwMode="auto">
          <a:xfrm>
            <a:off x="384" y="450"/>
            <a:ext cx="7" cy="147"/>
          </a:xfrm>
          <a:prstGeom prst="bentConnector2">
            <a:avLst/>
          </a:prstGeom>
          <a:noFill/>
          <a:ln w="28575">
            <a:solidFill>
              <a:srgbClr val="000000"/>
            </a:solidFill>
            <a:miter lim="800000"/>
            <a:headEnd/>
            <a:tailEnd/>
          </a:ln>
          <a:extLst>
            <a:ext uri="{909E8E84-426E-40dd-AFC4-6F175D3DCCD1}">
              <a14:hiddenFill xmlns:a14="http://schemas.microsoft.com/office/drawing/2010/main" xmlns="">
                <a:noFill/>
              </a14:hiddenFill>
            </a:ext>
          </a:extLst>
        </xdr:spPr>
      </xdr:cxnSp>
      <xdr:cxnSp macro="">
        <xdr:nvCxnSpPr>
          <xdr:cNvPr id="14" name="_s5133">
            <a:extLst>
              <a:ext uri="{FF2B5EF4-FFF2-40B4-BE49-F238E27FC236}">
                <a16:creationId xmlns:a16="http://schemas.microsoft.com/office/drawing/2014/main" id="{00000000-0008-0000-0500-00000E000000}"/>
              </a:ext>
            </a:extLst>
          </xdr:cNvPr>
          <xdr:cNvCxnSpPr>
            <a:cxnSpLocks noChangeAspect="1" noChangeShapeType="1"/>
            <a:stCxn id="34" idx="1"/>
            <a:endCxn id="25" idx="2"/>
          </xdr:cNvCxnSpPr>
        </xdr:nvCxnSpPr>
        <xdr:spPr bwMode="auto">
          <a:xfrm>
            <a:off x="223" y="450"/>
            <a:ext cx="8" cy="148"/>
          </a:xfrm>
          <a:prstGeom prst="bentConnector2">
            <a:avLst/>
          </a:prstGeom>
          <a:noFill/>
          <a:ln w="28575">
            <a:solidFill>
              <a:srgbClr val="000000"/>
            </a:solidFill>
            <a:miter lim="800000"/>
            <a:headEnd/>
            <a:tailEnd/>
          </a:ln>
          <a:extLst>
            <a:ext uri="{909E8E84-426E-40dd-AFC4-6F175D3DCCD1}">
              <a14:hiddenFill xmlns:a14="http://schemas.microsoft.com/office/drawing/2010/main" xmlns="">
                <a:noFill/>
              </a14:hiddenFill>
            </a:ext>
          </a:extLst>
        </xdr:spPr>
      </xdr:cxnSp>
      <xdr:cxnSp macro="">
        <xdr:nvCxnSpPr>
          <xdr:cNvPr id="15" name="_s5134">
            <a:extLst>
              <a:ext uri="{FF2B5EF4-FFF2-40B4-BE49-F238E27FC236}">
                <a16:creationId xmlns:a16="http://schemas.microsoft.com/office/drawing/2014/main" id="{00000000-0008-0000-0500-00000F000000}"/>
              </a:ext>
            </a:extLst>
          </xdr:cNvPr>
          <xdr:cNvCxnSpPr>
            <a:cxnSpLocks noChangeAspect="1" noChangeShapeType="1"/>
            <a:stCxn id="33" idx="1"/>
            <a:endCxn id="25" idx="2"/>
          </xdr:cNvCxnSpPr>
        </xdr:nvCxnSpPr>
        <xdr:spPr bwMode="auto">
          <a:xfrm>
            <a:off x="223" y="450"/>
            <a:ext cx="8" cy="90"/>
          </a:xfrm>
          <a:prstGeom prst="bentConnector2">
            <a:avLst/>
          </a:prstGeom>
          <a:noFill/>
          <a:ln w="28575">
            <a:solidFill>
              <a:srgbClr val="000000"/>
            </a:solidFill>
            <a:miter lim="800000"/>
            <a:headEnd/>
            <a:tailEnd/>
          </a:ln>
          <a:extLst>
            <a:ext uri="{909E8E84-426E-40dd-AFC4-6F175D3DCCD1}">
              <a14:hiddenFill xmlns:a14="http://schemas.microsoft.com/office/drawing/2010/main" xmlns="">
                <a:noFill/>
              </a14:hiddenFill>
            </a:ext>
          </a:extLst>
        </xdr:spPr>
      </xdr:cxnSp>
      <xdr:cxnSp macro="">
        <xdr:nvCxnSpPr>
          <xdr:cNvPr id="16" name="_s5135">
            <a:extLst>
              <a:ext uri="{FF2B5EF4-FFF2-40B4-BE49-F238E27FC236}">
                <a16:creationId xmlns:a16="http://schemas.microsoft.com/office/drawing/2014/main" id="{00000000-0008-0000-0500-000010000000}"/>
              </a:ext>
            </a:extLst>
          </xdr:cNvPr>
          <xdr:cNvCxnSpPr>
            <a:cxnSpLocks noChangeAspect="1" noChangeShapeType="1"/>
            <a:stCxn id="32" idx="1"/>
            <a:endCxn id="26" idx="2"/>
          </xdr:cNvCxnSpPr>
        </xdr:nvCxnSpPr>
        <xdr:spPr bwMode="auto">
          <a:xfrm>
            <a:off x="384" y="450"/>
            <a:ext cx="7" cy="90"/>
          </a:xfrm>
          <a:prstGeom prst="bentConnector2">
            <a:avLst/>
          </a:prstGeom>
          <a:noFill/>
          <a:ln w="28575">
            <a:solidFill>
              <a:srgbClr val="000000"/>
            </a:solidFill>
            <a:miter lim="800000"/>
            <a:headEnd/>
            <a:tailEnd/>
          </a:ln>
          <a:extLst>
            <a:ext uri="{909E8E84-426E-40dd-AFC4-6F175D3DCCD1}">
              <a14:hiddenFill xmlns:a14="http://schemas.microsoft.com/office/drawing/2010/main" xmlns="">
                <a:noFill/>
              </a14:hiddenFill>
            </a:ext>
          </a:extLst>
        </xdr:spPr>
      </xdr:cxnSp>
      <xdr:cxnSp macro="">
        <xdr:nvCxnSpPr>
          <xdr:cNvPr id="17" name="_s5136">
            <a:extLst>
              <a:ext uri="{FF2B5EF4-FFF2-40B4-BE49-F238E27FC236}">
                <a16:creationId xmlns:a16="http://schemas.microsoft.com/office/drawing/2014/main" id="{00000000-0008-0000-0500-000011000000}"/>
              </a:ext>
            </a:extLst>
          </xdr:cNvPr>
          <xdr:cNvCxnSpPr>
            <a:cxnSpLocks noChangeAspect="1" noChangeShapeType="1"/>
            <a:stCxn id="31" idx="1"/>
            <a:endCxn id="27" idx="2"/>
          </xdr:cNvCxnSpPr>
        </xdr:nvCxnSpPr>
        <xdr:spPr bwMode="auto">
          <a:xfrm>
            <a:off x="545" y="450"/>
            <a:ext cx="8" cy="90"/>
          </a:xfrm>
          <a:prstGeom prst="bentConnector2">
            <a:avLst/>
          </a:prstGeom>
          <a:noFill/>
          <a:ln w="28575">
            <a:solidFill>
              <a:srgbClr val="000000"/>
            </a:solidFill>
            <a:miter lim="800000"/>
            <a:headEnd/>
            <a:tailEnd/>
          </a:ln>
          <a:extLst>
            <a:ext uri="{909E8E84-426E-40dd-AFC4-6F175D3DCCD1}">
              <a14:hiddenFill xmlns:a14="http://schemas.microsoft.com/office/drawing/2010/main" xmlns="">
                <a:noFill/>
              </a14:hiddenFill>
            </a:ext>
          </a:extLst>
        </xdr:spPr>
      </xdr:cxnSp>
      <xdr:cxnSp macro="">
        <xdr:nvCxnSpPr>
          <xdr:cNvPr id="18" name="_s5137">
            <a:extLst>
              <a:ext uri="{FF2B5EF4-FFF2-40B4-BE49-F238E27FC236}">
                <a16:creationId xmlns:a16="http://schemas.microsoft.com/office/drawing/2014/main" id="{00000000-0008-0000-0500-000012000000}"/>
              </a:ext>
            </a:extLst>
          </xdr:cNvPr>
          <xdr:cNvCxnSpPr>
            <a:cxnSpLocks noChangeAspect="1" noChangeShapeType="1"/>
            <a:stCxn id="30" idx="1"/>
            <a:endCxn id="27" idx="2"/>
          </xdr:cNvCxnSpPr>
        </xdr:nvCxnSpPr>
        <xdr:spPr bwMode="auto">
          <a:xfrm>
            <a:off x="545" y="450"/>
            <a:ext cx="8" cy="33"/>
          </a:xfrm>
          <a:prstGeom prst="bentConnector2">
            <a:avLst/>
          </a:prstGeom>
          <a:noFill/>
          <a:ln w="28575">
            <a:solidFill>
              <a:srgbClr val="000000"/>
            </a:solidFill>
            <a:miter lim="800000"/>
            <a:headEnd/>
            <a:tailEnd/>
          </a:ln>
          <a:extLst>
            <a:ext uri="{909E8E84-426E-40dd-AFC4-6F175D3DCCD1}">
              <a14:hiddenFill xmlns:a14="http://schemas.microsoft.com/office/drawing/2010/main" xmlns="">
                <a:noFill/>
              </a14:hiddenFill>
            </a:ext>
          </a:extLst>
        </xdr:spPr>
      </xdr:cxnSp>
      <xdr:cxnSp macro="">
        <xdr:nvCxnSpPr>
          <xdr:cNvPr id="19" name="_s5138">
            <a:extLst>
              <a:ext uri="{FF2B5EF4-FFF2-40B4-BE49-F238E27FC236}">
                <a16:creationId xmlns:a16="http://schemas.microsoft.com/office/drawing/2014/main" id="{00000000-0008-0000-0500-000013000000}"/>
              </a:ext>
            </a:extLst>
          </xdr:cNvPr>
          <xdr:cNvCxnSpPr>
            <a:cxnSpLocks noChangeAspect="1" noChangeShapeType="1"/>
            <a:stCxn id="29" idx="1"/>
            <a:endCxn id="26" idx="2"/>
          </xdr:cNvCxnSpPr>
        </xdr:nvCxnSpPr>
        <xdr:spPr bwMode="auto">
          <a:xfrm>
            <a:off x="384" y="450"/>
            <a:ext cx="7" cy="33"/>
          </a:xfrm>
          <a:prstGeom prst="bentConnector2">
            <a:avLst/>
          </a:prstGeom>
          <a:noFill/>
          <a:ln w="28575">
            <a:solidFill>
              <a:srgbClr val="000000"/>
            </a:solidFill>
            <a:miter lim="800000"/>
            <a:headEnd/>
            <a:tailEnd/>
          </a:ln>
          <a:extLst>
            <a:ext uri="{909E8E84-426E-40dd-AFC4-6F175D3DCCD1}">
              <a14:hiddenFill xmlns:a14="http://schemas.microsoft.com/office/drawing/2010/main" xmlns="">
                <a:noFill/>
              </a14:hiddenFill>
            </a:ext>
          </a:extLst>
        </xdr:spPr>
      </xdr:cxnSp>
      <xdr:cxnSp macro="">
        <xdr:nvCxnSpPr>
          <xdr:cNvPr id="20" name="_s5139">
            <a:extLst>
              <a:ext uri="{FF2B5EF4-FFF2-40B4-BE49-F238E27FC236}">
                <a16:creationId xmlns:a16="http://schemas.microsoft.com/office/drawing/2014/main" id="{00000000-0008-0000-0500-000014000000}"/>
              </a:ext>
            </a:extLst>
          </xdr:cNvPr>
          <xdr:cNvCxnSpPr>
            <a:cxnSpLocks noChangeAspect="1" noChangeShapeType="1"/>
            <a:stCxn id="28" idx="1"/>
            <a:endCxn id="25" idx="2"/>
          </xdr:cNvCxnSpPr>
        </xdr:nvCxnSpPr>
        <xdr:spPr bwMode="auto">
          <a:xfrm>
            <a:off x="223" y="450"/>
            <a:ext cx="8" cy="33"/>
          </a:xfrm>
          <a:prstGeom prst="bentConnector2">
            <a:avLst/>
          </a:prstGeom>
          <a:noFill/>
          <a:ln w="28575">
            <a:solidFill>
              <a:srgbClr val="000000"/>
            </a:solidFill>
            <a:miter lim="800000"/>
            <a:headEnd/>
            <a:tailEnd/>
          </a:ln>
          <a:extLst>
            <a:ext uri="{909E8E84-426E-40dd-AFC4-6F175D3DCCD1}">
              <a14:hiddenFill xmlns:a14="http://schemas.microsoft.com/office/drawing/2010/main" xmlns="">
                <a:noFill/>
              </a14:hiddenFill>
            </a:ext>
          </a:extLst>
        </xdr:spPr>
      </xdr:cxnSp>
      <xdr:cxnSp macro="">
        <xdr:nvCxnSpPr>
          <xdr:cNvPr id="21" name="_s5140">
            <a:extLst>
              <a:ext uri="{FF2B5EF4-FFF2-40B4-BE49-F238E27FC236}">
                <a16:creationId xmlns:a16="http://schemas.microsoft.com/office/drawing/2014/main" id="{00000000-0008-0000-0500-000015000000}"/>
              </a:ext>
            </a:extLst>
          </xdr:cNvPr>
          <xdr:cNvCxnSpPr>
            <a:cxnSpLocks noChangeAspect="1" noChangeShapeType="1"/>
            <a:stCxn id="27" idx="0"/>
            <a:endCxn id="24" idx="2"/>
          </xdr:cNvCxnSpPr>
        </xdr:nvCxnSpPr>
        <xdr:spPr bwMode="auto">
          <a:xfrm rot="5400000" flipH="1" flipV="1">
            <a:off x="537" y="355"/>
            <a:ext cx="56" cy="39"/>
          </a:xfrm>
          <a:prstGeom prst="bentConnector3">
            <a:avLst>
              <a:gd name="adj1" fmla="val 50000"/>
            </a:avLst>
          </a:prstGeom>
          <a:noFill/>
          <a:ln w="28575">
            <a:solidFill>
              <a:srgbClr val="000000"/>
            </a:solidFill>
            <a:miter lim="800000"/>
            <a:headEnd/>
            <a:tailEnd/>
          </a:ln>
          <a:extLst>
            <a:ext uri="{909E8E84-426E-40dd-AFC4-6F175D3DCCD1}">
              <a14:hiddenFill xmlns:a14="http://schemas.microsoft.com/office/drawing/2010/main" xmlns="">
                <a:noFill/>
              </a14:hiddenFill>
            </a:ext>
          </a:extLst>
        </xdr:spPr>
      </xdr:cxnSp>
      <xdr:cxnSp macro="">
        <xdr:nvCxnSpPr>
          <xdr:cNvPr id="22" name="_s5141">
            <a:extLst>
              <a:ext uri="{FF2B5EF4-FFF2-40B4-BE49-F238E27FC236}">
                <a16:creationId xmlns:a16="http://schemas.microsoft.com/office/drawing/2014/main" id="{00000000-0008-0000-0500-000016000000}"/>
              </a:ext>
            </a:extLst>
          </xdr:cNvPr>
          <xdr:cNvCxnSpPr>
            <a:cxnSpLocks noChangeAspect="1" noChangeShapeType="1"/>
            <a:stCxn id="26" idx="0"/>
            <a:endCxn id="24" idx="2"/>
          </xdr:cNvCxnSpPr>
        </xdr:nvCxnSpPr>
        <xdr:spPr bwMode="auto">
          <a:xfrm rot="5400000" flipH="1" flipV="1">
            <a:off x="456" y="274"/>
            <a:ext cx="56" cy="200"/>
          </a:xfrm>
          <a:prstGeom prst="bentConnector3">
            <a:avLst>
              <a:gd name="adj1" fmla="val 50000"/>
            </a:avLst>
          </a:prstGeom>
          <a:noFill/>
          <a:ln w="28575">
            <a:solidFill>
              <a:srgbClr val="000000"/>
            </a:solidFill>
            <a:miter lim="800000"/>
            <a:headEnd/>
            <a:tailEnd/>
          </a:ln>
          <a:extLst>
            <a:ext uri="{909E8E84-426E-40dd-AFC4-6F175D3DCCD1}">
              <a14:hiddenFill xmlns:a14="http://schemas.microsoft.com/office/drawing/2010/main" xmlns="">
                <a:noFill/>
              </a14:hiddenFill>
            </a:ext>
          </a:extLst>
        </xdr:spPr>
      </xdr:cxnSp>
      <xdr:cxnSp macro="">
        <xdr:nvCxnSpPr>
          <xdr:cNvPr id="23" name="_s5142">
            <a:extLst>
              <a:ext uri="{FF2B5EF4-FFF2-40B4-BE49-F238E27FC236}">
                <a16:creationId xmlns:a16="http://schemas.microsoft.com/office/drawing/2014/main" id="{00000000-0008-0000-0500-000017000000}"/>
              </a:ext>
            </a:extLst>
          </xdr:cNvPr>
          <xdr:cNvCxnSpPr>
            <a:cxnSpLocks noChangeAspect="1" noChangeShapeType="1"/>
            <a:stCxn id="25" idx="0"/>
            <a:endCxn id="24" idx="2"/>
          </xdr:cNvCxnSpPr>
        </xdr:nvCxnSpPr>
        <xdr:spPr bwMode="auto">
          <a:xfrm rot="5400000" flipH="1" flipV="1">
            <a:off x="376" y="194"/>
            <a:ext cx="56" cy="361"/>
          </a:xfrm>
          <a:prstGeom prst="bentConnector3">
            <a:avLst>
              <a:gd name="adj1" fmla="val 50000"/>
            </a:avLst>
          </a:prstGeom>
          <a:noFill/>
          <a:ln w="28575">
            <a:solidFill>
              <a:srgbClr val="000000"/>
            </a:solidFill>
            <a:miter lim="800000"/>
            <a:headEnd/>
            <a:tailEnd/>
          </a:ln>
          <a:extLst>
            <a:ext uri="{909E8E84-426E-40dd-AFC4-6F175D3DCCD1}">
              <a14:hiddenFill xmlns:a14="http://schemas.microsoft.com/office/drawing/2010/main" xmlns="">
                <a:noFill/>
              </a14:hiddenFill>
            </a:ext>
          </a:extLst>
        </xdr:spPr>
      </xdr:cxnSp>
      <xdr:sp macro="" textlink="">
        <xdr:nvSpPr>
          <xdr:cNvPr id="24" name="_s5143">
            <a:extLst>
              <a:ext uri="{FF2B5EF4-FFF2-40B4-BE49-F238E27FC236}">
                <a16:creationId xmlns:a16="http://schemas.microsoft.com/office/drawing/2014/main" id="{00000000-0008-0000-0500-000018000000}"/>
              </a:ext>
            </a:extLst>
          </xdr:cNvPr>
          <xdr:cNvSpPr>
            <a:spLocks noChangeAspect="1" noChangeArrowheads="1"/>
          </xdr:cNvSpPr>
        </xdr:nvSpPr>
        <xdr:spPr bwMode="auto">
          <a:xfrm>
            <a:off x="512" y="292"/>
            <a:ext cx="144" cy="52"/>
          </a:xfrm>
          <a:prstGeom prst="roundRect">
            <a:avLst>
              <a:gd name="adj" fmla="val 16667"/>
            </a:avLst>
          </a:prstGeom>
          <a:solidFill>
            <a:srgbClr val="000000"/>
          </a:solidFill>
          <a:ln w="9525">
            <a:solidFill>
              <a:srgbClr val="000000"/>
            </a:solidFill>
            <a:round/>
            <a:headEnd/>
            <a:tailEnd/>
          </a:ln>
        </xdr:spPr>
        <xdr:txBody>
          <a:bodyPr vertOverflow="clip" wrap="square" lIns="27432" tIns="22860" rIns="27432" bIns="22860" anchor="ctr" upright="1"/>
          <a:lstStyle/>
          <a:p>
            <a:pPr algn="ctr" rtl="0">
              <a:defRPr sz="1000"/>
            </a:pPr>
            <a:r>
              <a:rPr lang="en-US" sz="1400" b="1" i="0" u="none" strike="noStrike" baseline="0">
                <a:solidFill>
                  <a:srgbClr val="FFFFFF"/>
                </a:solidFill>
                <a:latin typeface="Century Gothic"/>
                <a:ea typeface="Century Gothic"/>
                <a:cs typeface="Century Gothic"/>
              </a:rPr>
              <a:t>Name of Project</a:t>
            </a:r>
          </a:p>
        </xdr:txBody>
      </xdr:sp>
      <xdr:sp macro="" textlink="">
        <xdr:nvSpPr>
          <xdr:cNvPr id="25" name="_s5144">
            <a:extLst>
              <a:ext uri="{FF2B5EF4-FFF2-40B4-BE49-F238E27FC236}">
                <a16:creationId xmlns:a16="http://schemas.microsoft.com/office/drawing/2014/main" id="{00000000-0008-0000-0500-000019000000}"/>
              </a:ext>
            </a:extLst>
          </xdr:cNvPr>
          <xdr:cNvSpPr>
            <a:spLocks noChangeAspect="1" noChangeArrowheads="1"/>
          </xdr:cNvSpPr>
        </xdr:nvSpPr>
        <xdr:spPr bwMode="auto">
          <a:xfrm>
            <a:off x="151" y="402"/>
            <a:ext cx="144" cy="47"/>
          </a:xfrm>
          <a:prstGeom prst="roundRect">
            <a:avLst>
              <a:gd name="adj" fmla="val 16667"/>
            </a:avLst>
          </a:prstGeom>
          <a:solidFill>
            <a:srgbClr val="FFCC99"/>
          </a:solidFill>
          <a:ln w="9525">
            <a:solidFill>
              <a:srgbClr val="000000"/>
            </a:solidFill>
            <a:round/>
            <a:headEnd/>
            <a:tailEnd/>
          </a:ln>
        </xdr:spPr>
        <xdr:txBody>
          <a:bodyPr vertOverflow="clip" wrap="square" lIns="27432" tIns="22860" rIns="27432" bIns="22860" anchor="ctr" upright="1"/>
          <a:lstStyle/>
          <a:p>
            <a:pPr algn="ctr" rtl="0">
              <a:defRPr sz="1000"/>
            </a:pPr>
            <a:r>
              <a:rPr lang="en-US" sz="1200" b="1" i="0" u="none" strike="noStrike" baseline="0">
                <a:solidFill>
                  <a:srgbClr val="000000"/>
                </a:solidFill>
                <a:latin typeface="Century Gothic"/>
                <a:ea typeface="Century Gothic"/>
                <a:cs typeface="Century Gothic"/>
              </a:rPr>
              <a:t>Project Management</a:t>
            </a:r>
          </a:p>
        </xdr:txBody>
      </xdr:sp>
      <xdr:sp macro="" textlink="">
        <xdr:nvSpPr>
          <xdr:cNvPr id="26" name="_s5145">
            <a:extLst>
              <a:ext uri="{FF2B5EF4-FFF2-40B4-BE49-F238E27FC236}">
                <a16:creationId xmlns:a16="http://schemas.microsoft.com/office/drawing/2014/main" id="{00000000-0008-0000-0500-00001A000000}"/>
              </a:ext>
            </a:extLst>
          </xdr:cNvPr>
          <xdr:cNvSpPr>
            <a:spLocks noChangeAspect="1" noChangeArrowheads="1"/>
          </xdr:cNvSpPr>
        </xdr:nvSpPr>
        <xdr:spPr bwMode="auto">
          <a:xfrm>
            <a:off x="312" y="402"/>
            <a:ext cx="145" cy="47"/>
          </a:xfrm>
          <a:prstGeom prst="roundRect">
            <a:avLst>
              <a:gd name="adj" fmla="val 16667"/>
            </a:avLst>
          </a:prstGeom>
          <a:solidFill>
            <a:srgbClr val="BBE0E3"/>
          </a:solidFill>
          <a:ln w="9525">
            <a:solidFill>
              <a:srgbClr val="000000"/>
            </a:solidFill>
            <a:round/>
            <a:headEnd/>
            <a:tailEnd/>
          </a:ln>
        </xdr:spPr>
        <xdr:txBody>
          <a:bodyPr vertOverflow="clip" wrap="square" lIns="27432" tIns="22860" rIns="27432" bIns="22860" anchor="ctr" upright="1"/>
          <a:lstStyle/>
          <a:p>
            <a:pPr algn="ctr" rtl="0">
              <a:defRPr sz="1000"/>
            </a:pPr>
            <a:r>
              <a:rPr lang="en-US" sz="1200" b="1" i="0" u="none" strike="noStrike" baseline="0">
                <a:solidFill>
                  <a:srgbClr val="000000"/>
                </a:solidFill>
                <a:latin typeface="Century Gothic"/>
                <a:ea typeface="Century Gothic"/>
                <a:cs typeface="Century Gothic"/>
              </a:rPr>
              <a:t>Deliverable, Phase or Category 2</a:t>
            </a:r>
          </a:p>
        </xdr:txBody>
      </xdr:sp>
      <xdr:sp macro="" textlink="">
        <xdr:nvSpPr>
          <xdr:cNvPr id="27" name="_s5146">
            <a:extLst>
              <a:ext uri="{FF2B5EF4-FFF2-40B4-BE49-F238E27FC236}">
                <a16:creationId xmlns:a16="http://schemas.microsoft.com/office/drawing/2014/main" id="{00000000-0008-0000-0500-00001B000000}"/>
              </a:ext>
            </a:extLst>
          </xdr:cNvPr>
          <xdr:cNvSpPr>
            <a:spLocks noChangeAspect="1" noChangeArrowheads="1"/>
          </xdr:cNvSpPr>
        </xdr:nvSpPr>
        <xdr:spPr bwMode="auto">
          <a:xfrm>
            <a:off x="473" y="402"/>
            <a:ext cx="144" cy="47"/>
          </a:xfrm>
          <a:prstGeom prst="roundRect">
            <a:avLst>
              <a:gd name="adj" fmla="val 16667"/>
            </a:avLst>
          </a:prstGeom>
          <a:solidFill>
            <a:srgbClr val="FFFF99"/>
          </a:solidFill>
          <a:ln w="9525">
            <a:solidFill>
              <a:srgbClr val="000000"/>
            </a:solidFill>
            <a:round/>
            <a:headEnd/>
            <a:tailEnd/>
          </a:ln>
        </xdr:spPr>
        <xdr:txBody>
          <a:bodyPr vertOverflow="clip" wrap="square" lIns="27432" tIns="22860" rIns="27432" bIns="22860" anchor="ctr" upright="1"/>
          <a:lstStyle/>
          <a:p>
            <a:pPr algn="ctr" rtl="0">
              <a:defRPr sz="1000"/>
            </a:pPr>
            <a:r>
              <a:rPr lang="en-US" sz="1200" b="1" i="0" u="none" strike="noStrike" baseline="0">
                <a:solidFill>
                  <a:srgbClr val="000000"/>
                </a:solidFill>
                <a:latin typeface="Century Gothic"/>
                <a:ea typeface="Century Gothic"/>
                <a:cs typeface="Century Gothic"/>
              </a:rPr>
              <a:t>Deliverable, Phase or Category  3</a:t>
            </a:r>
          </a:p>
        </xdr:txBody>
      </xdr:sp>
      <xdr:sp macro="" textlink="">
        <xdr:nvSpPr>
          <xdr:cNvPr id="28" name="_s5147">
            <a:extLst>
              <a:ext uri="{FF2B5EF4-FFF2-40B4-BE49-F238E27FC236}">
                <a16:creationId xmlns:a16="http://schemas.microsoft.com/office/drawing/2014/main" id="{00000000-0008-0000-0500-00001C000000}"/>
              </a:ext>
            </a:extLst>
          </xdr:cNvPr>
          <xdr:cNvSpPr>
            <a:spLocks noChangeAspect="1" noChangeArrowheads="1"/>
          </xdr:cNvSpPr>
        </xdr:nvSpPr>
        <xdr:spPr bwMode="auto">
          <a:xfrm>
            <a:off x="232" y="460"/>
            <a:ext cx="143" cy="49"/>
          </a:xfrm>
          <a:prstGeom prst="roundRect">
            <a:avLst>
              <a:gd name="adj" fmla="val 16667"/>
            </a:avLst>
          </a:prstGeom>
          <a:solidFill>
            <a:srgbClr val="FFFFFF"/>
          </a:solidFill>
          <a:ln w="38100">
            <a:solidFill>
              <a:srgbClr val="FFCC99"/>
            </a:solidFill>
            <a:round/>
            <a:headEnd/>
            <a:tailEnd/>
          </a:ln>
        </xdr:spPr>
        <xdr:txBody>
          <a:bodyPr vertOverflow="clip" wrap="square" lIns="27432" tIns="18288" rIns="27432" bIns="18288" anchor="ctr" upright="1"/>
          <a:lstStyle/>
          <a:p>
            <a:pPr algn="ctr" rtl="0">
              <a:defRPr sz="1000"/>
            </a:pPr>
            <a:r>
              <a:rPr lang="en-US" sz="1000" b="1" i="0" u="none" strike="noStrike" baseline="0">
                <a:solidFill>
                  <a:srgbClr val="000000"/>
                </a:solidFill>
                <a:latin typeface="Century Gothic"/>
                <a:ea typeface="Century Gothic"/>
                <a:cs typeface="Century Gothic"/>
              </a:rPr>
              <a:t>SubDeliverable 1.1</a:t>
            </a:r>
          </a:p>
        </xdr:txBody>
      </xdr:sp>
      <xdr:sp macro="" textlink="">
        <xdr:nvSpPr>
          <xdr:cNvPr id="29" name="_s5148">
            <a:extLst>
              <a:ext uri="{FF2B5EF4-FFF2-40B4-BE49-F238E27FC236}">
                <a16:creationId xmlns:a16="http://schemas.microsoft.com/office/drawing/2014/main" id="{00000000-0008-0000-0500-00001D000000}"/>
              </a:ext>
            </a:extLst>
          </xdr:cNvPr>
          <xdr:cNvSpPr>
            <a:spLocks noChangeAspect="1" noChangeArrowheads="1"/>
          </xdr:cNvSpPr>
        </xdr:nvSpPr>
        <xdr:spPr bwMode="auto">
          <a:xfrm>
            <a:off x="393" y="460"/>
            <a:ext cx="143" cy="49"/>
          </a:xfrm>
          <a:prstGeom prst="roundRect">
            <a:avLst>
              <a:gd name="adj" fmla="val 16667"/>
            </a:avLst>
          </a:prstGeom>
          <a:solidFill>
            <a:srgbClr val="FFFFFF"/>
          </a:solidFill>
          <a:ln w="38100">
            <a:solidFill>
              <a:srgbClr val="33CCCC"/>
            </a:solidFill>
            <a:round/>
            <a:headEnd/>
            <a:tailEnd/>
          </a:ln>
        </xdr:spPr>
        <xdr:txBody>
          <a:bodyPr vertOverflow="clip" wrap="square" lIns="27432" tIns="18288" rIns="27432" bIns="18288" anchor="ctr" upright="1"/>
          <a:lstStyle/>
          <a:p>
            <a:pPr algn="ctr" rtl="0">
              <a:defRPr sz="1000"/>
            </a:pPr>
            <a:r>
              <a:rPr lang="en-US" sz="1000" b="1" i="0" u="none" strike="noStrike" baseline="0">
                <a:solidFill>
                  <a:srgbClr val="000000"/>
                </a:solidFill>
                <a:latin typeface="Century Gothic"/>
                <a:ea typeface="Century Gothic"/>
                <a:cs typeface="Century Gothic"/>
              </a:rPr>
              <a:t>SubDeliverable 2.1</a:t>
            </a:r>
          </a:p>
        </xdr:txBody>
      </xdr:sp>
      <xdr:sp macro="" textlink="">
        <xdr:nvSpPr>
          <xdr:cNvPr id="30" name="_s5149">
            <a:extLst>
              <a:ext uri="{FF2B5EF4-FFF2-40B4-BE49-F238E27FC236}">
                <a16:creationId xmlns:a16="http://schemas.microsoft.com/office/drawing/2014/main" id="{00000000-0008-0000-0500-00001E000000}"/>
              </a:ext>
            </a:extLst>
          </xdr:cNvPr>
          <xdr:cNvSpPr>
            <a:spLocks noChangeAspect="1" noChangeArrowheads="1"/>
          </xdr:cNvSpPr>
        </xdr:nvSpPr>
        <xdr:spPr bwMode="auto">
          <a:xfrm>
            <a:off x="554" y="460"/>
            <a:ext cx="141" cy="49"/>
          </a:xfrm>
          <a:prstGeom prst="roundRect">
            <a:avLst>
              <a:gd name="adj" fmla="val 16667"/>
            </a:avLst>
          </a:prstGeom>
          <a:solidFill>
            <a:srgbClr val="FFFFFF"/>
          </a:solidFill>
          <a:ln w="38100">
            <a:solidFill>
              <a:srgbClr val="FFFF99"/>
            </a:solidFill>
            <a:round/>
            <a:headEnd/>
            <a:tailEnd/>
          </a:ln>
        </xdr:spPr>
        <xdr:txBody>
          <a:bodyPr vertOverflow="clip" wrap="square" lIns="27432" tIns="18288" rIns="27432" bIns="18288" anchor="ctr" upright="1"/>
          <a:lstStyle/>
          <a:p>
            <a:pPr algn="ctr" rtl="0">
              <a:defRPr sz="1000"/>
            </a:pPr>
            <a:r>
              <a:rPr lang="en-US" sz="1000" b="1" i="0" u="none" strike="noStrike" baseline="0">
                <a:solidFill>
                  <a:srgbClr val="000000"/>
                </a:solidFill>
                <a:latin typeface="Century Gothic"/>
                <a:ea typeface="Century Gothic"/>
                <a:cs typeface="Century Gothic"/>
              </a:rPr>
              <a:t>SubDeliverable 3.1</a:t>
            </a:r>
          </a:p>
        </xdr:txBody>
      </xdr:sp>
      <xdr:sp macro="" textlink="">
        <xdr:nvSpPr>
          <xdr:cNvPr id="31" name="_s5150">
            <a:extLst>
              <a:ext uri="{FF2B5EF4-FFF2-40B4-BE49-F238E27FC236}">
                <a16:creationId xmlns:a16="http://schemas.microsoft.com/office/drawing/2014/main" id="{00000000-0008-0000-0500-00001F000000}"/>
              </a:ext>
            </a:extLst>
          </xdr:cNvPr>
          <xdr:cNvSpPr>
            <a:spLocks noChangeAspect="1" noChangeArrowheads="1"/>
          </xdr:cNvSpPr>
        </xdr:nvSpPr>
        <xdr:spPr bwMode="auto">
          <a:xfrm>
            <a:off x="554" y="516"/>
            <a:ext cx="141" cy="47"/>
          </a:xfrm>
          <a:prstGeom prst="roundRect">
            <a:avLst>
              <a:gd name="adj" fmla="val 16667"/>
            </a:avLst>
          </a:prstGeom>
          <a:solidFill>
            <a:srgbClr val="FFFFFF"/>
          </a:solidFill>
          <a:ln w="38100">
            <a:solidFill>
              <a:srgbClr val="FFFF99"/>
            </a:solidFill>
            <a:round/>
            <a:headEnd/>
            <a:tailEnd/>
          </a:ln>
        </xdr:spPr>
        <xdr:txBody>
          <a:bodyPr vertOverflow="clip" wrap="square" lIns="27432" tIns="18288" rIns="27432" bIns="18288" anchor="ctr" upright="1"/>
          <a:lstStyle/>
          <a:p>
            <a:pPr algn="ctr" rtl="0">
              <a:defRPr sz="1000"/>
            </a:pPr>
            <a:r>
              <a:rPr lang="en-US" sz="1000" b="1" i="0" u="none" strike="noStrike" baseline="0">
                <a:solidFill>
                  <a:srgbClr val="000000"/>
                </a:solidFill>
                <a:latin typeface="Century Gothic"/>
                <a:ea typeface="Century Gothic"/>
                <a:cs typeface="Century Gothic"/>
              </a:rPr>
              <a:t>SubDeliverable 3.2</a:t>
            </a:r>
          </a:p>
        </xdr:txBody>
      </xdr:sp>
      <xdr:sp macro="" textlink="">
        <xdr:nvSpPr>
          <xdr:cNvPr id="32" name="_s5151">
            <a:extLst>
              <a:ext uri="{FF2B5EF4-FFF2-40B4-BE49-F238E27FC236}">
                <a16:creationId xmlns:a16="http://schemas.microsoft.com/office/drawing/2014/main" id="{00000000-0008-0000-0500-000020000000}"/>
              </a:ext>
            </a:extLst>
          </xdr:cNvPr>
          <xdr:cNvSpPr>
            <a:spLocks noChangeAspect="1" noChangeArrowheads="1"/>
          </xdr:cNvSpPr>
        </xdr:nvSpPr>
        <xdr:spPr bwMode="auto">
          <a:xfrm>
            <a:off x="393" y="516"/>
            <a:ext cx="143" cy="47"/>
          </a:xfrm>
          <a:prstGeom prst="roundRect">
            <a:avLst>
              <a:gd name="adj" fmla="val 16667"/>
            </a:avLst>
          </a:prstGeom>
          <a:solidFill>
            <a:srgbClr val="FFFFFF"/>
          </a:solidFill>
          <a:ln w="38100">
            <a:solidFill>
              <a:srgbClr val="33CCCC"/>
            </a:solidFill>
            <a:round/>
            <a:headEnd/>
            <a:tailEnd/>
          </a:ln>
        </xdr:spPr>
        <xdr:txBody>
          <a:bodyPr vertOverflow="clip" wrap="square" lIns="27432" tIns="18288" rIns="27432" bIns="18288" anchor="ctr" upright="1"/>
          <a:lstStyle/>
          <a:p>
            <a:pPr algn="ctr" rtl="0">
              <a:defRPr sz="1000"/>
            </a:pPr>
            <a:r>
              <a:rPr lang="en-US" sz="1000" b="1" i="0" u="none" strike="noStrike" baseline="0">
                <a:solidFill>
                  <a:srgbClr val="000000"/>
                </a:solidFill>
                <a:latin typeface="Century Gothic"/>
                <a:ea typeface="Century Gothic"/>
                <a:cs typeface="Century Gothic"/>
              </a:rPr>
              <a:t>SubDeliverable 2.2</a:t>
            </a:r>
          </a:p>
        </xdr:txBody>
      </xdr:sp>
      <xdr:sp macro="" textlink="">
        <xdr:nvSpPr>
          <xdr:cNvPr id="33" name="_s5152">
            <a:extLst>
              <a:ext uri="{FF2B5EF4-FFF2-40B4-BE49-F238E27FC236}">
                <a16:creationId xmlns:a16="http://schemas.microsoft.com/office/drawing/2014/main" id="{00000000-0008-0000-0500-000021000000}"/>
              </a:ext>
            </a:extLst>
          </xdr:cNvPr>
          <xdr:cNvSpPr>
            <a:spLocks noChangeAspect="1" noChangeArrowheads="1"/>
          </xdr:cNvSpPr>
        </xdr:nvSpPr>
        <xdr:spPr bwMode="auto">
          <a:xfrm>
            <a:off x="232" y="516"/>
            <a:ext cx="142" cy="49"/>
          </a:xfrm>
          <a:prstGeom prst="roundRect">
            <a:avLst>
              <a:gd name="adj" fmla="val 16667"/>
            </a:avLst>
          </a:prstGeom>
          <a:solidFill>
            <a:srgbClr val="FFFFFF"/>
          </a:solidFill>
          <a:ln w="38100">
            <a:solidFill>
              <a:srgbClr val="FFCC99"/>
            </a:solidFill>
            <a:round/>
            <a:headEnd/>
            <a:tailEnd/>
          </a:ln>
        </xdr:spPr>
        <xdr:txBody>
          <a:bodyPr vertOverflow="clip" wrap="square" lIns="27432" tIns="18288" rIns="27432" bIns="18288" anchor="ctr" upright="1"/>
          <a:lstStyle/>
          <a:p>
            <a:pPr algn="ctr" rtl="0">
              <a:defRPr sz="1000"/>
            </a:pPr>
            <a:r>
              <a:rPr lang="en-US" sz="1000" b="1" i="0" u="none" strike="noStrike" baseline="0">
                <a:solidFill>
                  <a:srgbClr val="000000"/>
                </a:solidFill>
                <a:latin typeface="Century Gothic"/>
                <a:ea typeface="Century Gothic"/>
                <a:cs typeface="Century Gothic"/>
              </a:rPr>
              <a:t>SubDeliverable 1.2</a:t>
            </a:r>
          </a:p>
        </xdr:txBody>
      </xdr:sp>
      <xdr:sp macro="" textlink="">
        <xdr:nvSpPr>
          <xdr:cNvPr id="34" name="_s5153">
            <a:extLst>
              <a:ext uri="{FF2B5EF4-FFF2-40B4-BE49-F238E27FC236}">
                <a16:creationId xmlns:a16="http://schemas.microsoft.com/office/drawing/2014/main" id="{00000000-0008-0000-0500-000022000000}"/>
              </a:ext>
            </a:extLst>
          </xdr:cNvPr>
          <xdr:cNvSpPr>
            <a:spLocks noChangeAspect="1" noChangeArrowheads="1"/>
          </xdr:cNvSpPr>
        </xdr:nvSpPr>
        <xdr:spPr bwMode="auto">
          <a:xfrm>
            <a:off x="232" y="575"/>
            <a:ext cx="143" cy="51"/>
          </a:xfrm>
          <a:prstGeom prst="roundRect">
            <a:avLst>
              <a:gd name="adj" fmla="val 16667"/>
            </a:avLst>
          </a:prstGeom>
          <a:solidFill>
            <a:srgbClr val="FFFFFF"/>
          </a:solidFill>
          <a:ln w="38100">
            <a:solidFill>
              <a:srgbClr val="FFCC99"/>
            </a:solidFill>
            <a:round/>
            <a:headEnd/>
            <a:tailEnd/>
          </a:ln>
        </xdr:spPr>
        <xdr:txBody>
          <a:bodyPr vertOverflow="clip" wrap="square" lIns="27432" tIns="18288" rIns="27432" bIns="18288" anchor="ctr" upright="1"/>
          <a:lstStyle/>
          <a:p>
            <a:pPr algn="ctr" rtl="0">
              <a:defRPr sz="1000"/>
            </a:pPr>
            <a:r>
              <a:rPr lang="en-US" sz="1000" b="1" i="0" u="none" strike="noStrike" baseline="0">
                <a:solidFill>
                  <a:srgbClr val="000000"/>
                </a:solidFill>
                <a:latin typeface="Century Gothic"/>
                <a:ea typeface="Century Gothic"/>
                <a:cs typeface="Century Gothic"/>
              </a:rPr>
              <a:t>SubDeliverable 1.3</a:t>
            </a:r>
          </a:p>
        </xdr:txBody>
      </xdr:sp>
      <xdr:sp macro="" textlink="">
        <xdr:nvSpPr>
          <xdr:cNvPr id="35" name="_s5154">
            <a:extLst>
              <a:ext uri="{FF2B5EF4-FFF2-40B4-BE49-F238E27FC236}">
                <a16:creationId xmlns:a16="http://schemas.microsoft.com/office/drawing/2014/main" id="{00000000-0008-0000-0500-000023000000}"/>
              </a:ext>
            </a:extLst>
          </xdr:cNvPr>
          <xdr:cNvSpPr>
            <a:spLocks noChangeAspect="1" noChangeArrowheads="1"/>
          </xdr:cNvSpPr>
        </xdr:nvSpPr>
        <xdr:spPr bwMode="auto">
          <a:xfrm>
            <a:off x="393" y="573"/>
            <a:ext cx="143" cy="52"/>
          </a:xfrm>
          <a:prstGeom prst="roundRect">
            <a:avLst>
              <a:gd name="adj" fmla="val 16667"/>
            </a:avLst>
          </a:prstGeom>
          <a:solidFill>
            <a:srgbClr val="FFFFFF"/>
          </a:solidFill>
          <a:ln w="38100">
            <a:solidFill>
              <a:srgbClr val="33CCCC"/>
            </a:solidFill>
            <a:round/>
            <a:headEnd/>
            <a:tailEnd/>
          </a:ln>
        </xdr:spPr>
        <xdr:txBody>
          <a:bodyPr vertOverflow="clip" wrap="square" lIns="27432" tIns="18288" rIns="27432" bIns="18288" anchor="ctr" upright="1"/>
          <a:lstStyle/>
          <a:p>
            <a:pPr algn="ctr" rtl="0">
              <a:defRPr sz="1000"/>
            </a:pPr>
            <a:r>
              <a:rPr lang="en-US" sz="1000" b="1" i="0" u="none" strike="noStrike" baseline="0">
                <a:solidFill>
                  <a:srgbClr val="000000"/>
                </a:solidFill>
                <a:latin typeface="Century Gothic"/>
                <a:ea typeface="Century Gothic"/>
                <a:cs typeface="Century Gothic"/>
              </a:rPr>
              <a:t>SubDeliverable 2.3</a:t>
            </a:r>
          </a:p>
        </xdr:txBody>
      </xdr:sp>
      <xdr:sp macro="" textlink="">
        <xdr:nvSpPr>
          <xdr:cNvPr id="36" name="_s5155">
            <a:extLst>
              <a:ext uri="{FF2B5EF4-FFF2-40B4-BE49-F238E27FC236}">
                <a16:creationId xmlns:a16="http://schemas.microsoft.com/office/drawing/2014/main" id="{00000000-0008-0000-0500-000024000000}"/>
              </a:ext>
            </a:extLst>
          </xdr:cNvPr>
          <xdr:cNvSpPr>
            <a:spLocks noChangeAspect="1" noChangeArrowheads="1"/>
          </xdr:cNvSpPr>
        </xdr:nvSpPr>
        <xdr:spPr bwMode="auto">
          <a:xfrm>
            <a:off x="554" y="573"/>
            <a:ext cx="141" cy="52"/>
          </a:xfrm>
          <a:prstGeom prst="roundRect">
            <a:avLst>
              <a:gd name="adj" fmla="val 16667"/>
            </a:avLst>
          </a:prstGeom>
          <a:solidFill>
            <a:srgbClr val="FFFFFF"/>
          </a:solidFill>
          <a:ln w="38100">
            <a:solidFill>
              <a:srgbClr val="FFFF99"/>
            </a:solidFill>
            <a:round/>
            <a:headEnd/>
            <a:tailEnd/>
          </a:ln>
        </xdr:spPr>
        <xdr:txBody>
          <a:bodyPr vertOverflow="clip" wrap="square" lIns="27432" tIns="18288" rIns="27432" bIns="18288" anchor="ctr" upright="1"/>
          <a:lstStyle/>
          <a:p>
            <a:pPr algn="ctr" rtl="0">
              <a:defRPr sz="1000"/>
            </a:pPr>
            <a:r>
              <a:rPr lang="en-US" sz="1000" b="1" i="0" u="none" strike="noStrike" baseline="0">
                <a:solidFill>
                  <a:srgbClr val="000000"/>
                </a:solidFill>
                <a:latin typeface="Century Gothic"/>
                <a:ea typeface="Century Gothic"/>
                <a:cs typeface="Century Gothic"/>
              </a:rPr>
              <a:t>SubDeliverable 3.3</a:t>
            </a:r>
          </a:p>
        </xdr:txBody>
      </xdr:sp>
      <xdr:sp macro="" textlink="">
        <xdr:nvSpPr>
          <xdr:cNvPr id="37" name="_s5156">
            <a:extLst>
              <a:ext uri="{FF2B5EF4-FFF2-40B4-BE49-F238E27FC236}">
                <a16:creationId xmlns:a16="http://schemas.microsoft.com/office/drawing/2014/main" id="{00000000-0008-0000-0500-000025000000}"/>
              </a:ext>
            </a:extLst>
          </xdr:cNvPr>
          <xdr:cNvSpPr>
            <a:spLocks noChangeAspect="1" noChangeArrowheads="1"/>
          </xdr:cNvSpPr>
        </xdr:nvSpPr>
        <xdr:spPr bwMode="auto">
          <a:xfrm>
            <a:off x="635" y="402"/>
            <a:ext cx="146" cy="46"/>
          </a:xfrm>
          <a:prstGeom prst="roundRect">
            <a:avLst>
              <a:gd name="adj" fmla="val 16667"/>
            </a:avLst>
          </a:prstGeom>
          <a:solidFill>
            <a:srgbClr val="CCFFCC"/>
          </a:solidFill>
          <a:ln w="9525">
            <a:solidFill>
              <a:srgbClr val="000000"/>
            </a:solidFill>
            <a:round/>
            <a:headEnd/>
            <a:tailEnd/>
          </a:ln>
        </xdr:spPr>
        <xdr:txBody>
          <a:bodyPr vertOverflow="clip" wrap="square" lIns="27432" tIns="22860" rIns="27432" bIns="22860" anchor="ctr" upright="1"/>
          <a:lstStyle/>
          <a:p>
            <a:pPr algn="ctr" rtl="0">
              <a:defRPr sz="1000"/>
            </a:pPr>
            <a:r>
              <a:rPr lang="en-US" sz="1200" b="1" i="0" u="none" strike="noStrike" baseline="0">
                <a:solidFill>
                  <a:srgbClr val="000000"/>
                </a:solidFill>
                <a:latin typeface="Century Gothic"/>
                <a:ea typeface="Century Gothic"/>
                <a:cs typeface="Century Gothic"/>
              </a:rPr>
              <a:t>Deliverable, Phase or Category  4</a:t>
            </a:r>
          </a:p>
        </xdr:txBody>
      </xdr:sp>
      <xdr:sp macro="" textlink="">
        <xdr:nvSpPr>
          <xdr:cNvPr id="38" name="_s5157">
            <a:extLst>
              <a:ext uri="{FF2B5EF4-FFF2-40B4-BE49-F238E27FC236}">
                <a16:creationId xmlns:a16="http://schemas.microsoft.com/office/drawing/2014/main" id="{00000000-0008-0000-0500-000026000000}"/>
              </a:ext>
            </a:extLst>
          </xdr:cNvPr>
          <xdr:cNvSpPr>
            <a:spLocks noChangeAspect="1" noChangeArrowheads="1"/>
          </xdr:cNvSpPr>
        </xdr:nvSpPr>
        <xdr:spPr bwMode="auto">
          <a:xfrm>
            <a:off x="715" y="458"/>
            <a:ext cx="145" cy="47"/>
          </a:xfrm>
          <a:prstGeom prst="roundRect">
            <a:avLst>
              <a:gd name="adj" fmla="val 16667"/>
            </a:avLst>
          </a:prstGeom>
          <a:solidFill>
            <a:srgbClr val="FFFFFF"/>
          </a:solidFill>
          <a:ln w="38100">
            <a:solidFill>
              <a:srgbClr val="CCFFCC"/>
            </a:solidFill>
            <a:round/>
            <a:headEnd/>
            <a:tailEnd/>
          </a:ln>
        </xdr:spPr>
        <xdr:txBody>
          <a:bodyPr vertOverflow="clip" wrap="square" lIns="27432" tIns="18288" rIns="27432" bIns="18288" anchor="ctr" upright="1"/>
          <a:lstStyle/>
          <a:p>
            <a:pPr algn="ctr" rtl="0">
              <a:defRPr sz="1000"/>
            </a:pPr>
            <a:r>
              <a:rPr lang="en-US" sz="1000" b="1" i="0" u="none" strike="noStrike" baseline="0">
                <a:solidFill>
                  <a:srgbClr val="000000"/>
                </a:solidFill>
                <a:latin typeface="Century Gothic"/>
                <a:ea typeface="Century Gothic"/>
                <a:cs typeface="Century Gothic"/>
              </a:rPr>
              <a:t>SubDeliverable 4.1</a:t>
            </a:r>
          </a:p>
        </xdr:txBody>
      </xdr:sp>
      <xdr:sp macro="" textlink="">
        <xdr:nvSpPr>
          <xdr:cNvPr id="39" name="_s5158">
            <a:extLst>
              <a:ext uri="{FF2B5EF4-FFF2-40B4-BE49-F238E27FC236}">
                <a16:creationId xmlns:a16="http://schemas.microsoft.com/office/drawing/2014/main" id="{00000000-0008-0000-0500-000027000000}"/>
              </a:ext>
            </a:extLst>
          </xdr:cNvPr>
          <xdr:cNvSpPr>
            <a:spLocks noChangeAspect="1" noChangeArrowheads="1"/>
          </xdr:cNvSpPr>
        </xdr:nvSpPr>
        <xdr:spPr bwMode="auto">
          <a:xfrm>
            <a:off x="715" y="514"/>
            <a:ext cx="145" cy="46"/>
          </a:xfrm>
          <a:prstGeom prst="roundRect">
            <a:avLst>
              <a:gd name="adj" fmla="val 16667"/>
            </a:avLst>
          </a:prstGeom>
          <a:solidFill>
            <a:srgbClr val="FFFFFF"/>
          </a:solidFill>
          <a:ln w="38100">
            <a:solidFill>
              <a:srgbClr val="CCFFCC"/>
            </a:solidFill>
            <a:round/>
            <a:headEnd/>
            <a:tailEnd/>
          </a:ln>
        </xdr:spPr>
        <xdr:txBody>
          <a:bodyPr vertOverflow="clip" wrap="square" lIns="27432" tIns="18288" rIns="27432" bIns="18288" anchor="ctr" upright="1"/>
          <a:lstStyle/>
          <a:p>
            <a:pPr algn="ctr" rtl="0">
              <a:defRPr sz="1000"/>
            </a:pPr>
            <a:r>
              <a:rPr lang="en-US" sz="1000" b="1" i="0" u="none" strike="noStrike" baseline="0">
                <a:solidFill>
                  <a:srgbClr val="000000"/>
                </a:solidFill>
                <a:latin typeface="Century Gothic"/>
                <a:ea typeface="Century Gothic"/>
                <a:cs typeface="Century Gothic"/>
              </a:rPr>
              <a:t>SubDeliverable 4.2</a:t>
            </a:r>
          </a:p>
        </xdr:txBody>
      </xdr:sp>
      <xdr:sp macro="" textlink="">
        <xdr:nvSpPr>
          <xdr:cNvPr id="40" name="_s5159">
            <a:extLst>
              <a:ext uri="{FF2B5EF4-FFF2-40B4-BE49-F238E27FC236}">
                <a16:creationId xmlns:a16="http://schemas.microsoft.com/office/drawing/2014/main" id="{00000000-0008-0000-0500-000028000000}"/>
              </a:ext>
            </a:extLst>
          </xdr:cNvPr>
          <xdr:cNvSpPr>
            <a:spLocks noChangeAspect="1" noChangeArrowheads="1"/>
          </xdr:cNvSpPr>
        </xdr:nvSpPr>
        <xdr:spPr bwMode="auto">
          <a:xfrm>
            <a:off x="715" y="571"/>
            <a:ext cx="143" cy="48"/>
          </a:xfrm>
          <a:prstGeom prst="roundRect">
            <a:avLst>
              <a:gd name="adj" fmla="val 16667"/>
            </a:avLst>
          </a:prstGeom>
          <a:solidFill>
            <a:srgbClr val="FFFFFF"/>
          </a:solidFill>
          <a:ln w="38100">
            <a:solidFill>
              <a:srgbClr val="CCFFCC"/>
            </a:solidFill>
            <a:round/>
            <a:headEnd/>
            <a:tailEnd/>
          </a:ln>
        </xdr:spPr>
        <xdr:txBody>
          <a:bodyPr vertOverflow="clip" wrap="square" lIns="27432" tIns="18288" rIns="27432" bIns="18288" anchor="ctr" upright="1"/>
          <a:lstStyle/>
          <a:p>
            <a:pPr algn="ctr" rtl="0">
              <a:defRPr sz="1000"/>
            </a:pPr>
            <a:r>
              <a:rPr lang="en-US" sz="1000" b="1" i="0" u="none" strike="noStrike" baseline="0">
                <a:solidFill>
                  <a:srgbClr val="000000"/>
                </a:solidFill>
                <a:latin typeface="Century Gothic"/>
                <a:ea typeface="Century Gothic"/>
                <a:cs typeface="Century Gothic"/>
              </a:rPr>
              <a:t>SubDeliverable 4.3</a:t>
            </a:r>
          </a:p>
        </xdr:txBody>
      </xdr:sp>
      <xdr:sp macro="" textlink="">
        <xdr:nvSpPr>
          <xdr:cNvPr id="41" name="_s5160">
            <a:extLst>
              <a:ext uri="{FF2B5EF4-FFF2-40B4-BE49-F238E27FC236}">
                <a16:creationId xmlns:a16="http://schemas.microsoft.com/office/drawing/2014/main" id="{00000000-0008-0000-0500-000029000000}"/>
              </a:ext>
            </a:extLst>
          </xdr:cNvPr>
          <xdr:cNvSpPr>
            <a:spLocks noChangeArrowheads="1"/>
          </xdr:cNvSpPr>
        </xdr:nvSpPr>
        <xdr:spPr bwMode="auto">
          <a:xfrm>
            <a:off x="795" y="402"/>
            <a:ext cx="144" cy="47"/>
          </a:xfrm>
          <a:prstGeom prst="roundRect">
            <a:avLst>
              <a:gd name="adj" fmla="val 16667"/>
            </a:avLst>
          </a:prstGeom>
          <a:solidFill>
            <a:srgbClr val="FF99CC"/>
          </a:solidFill>
          <a:ln w="9525">
            <a:solidFill>
              <a:srgbClr val="000000"/>
            </a:solidFill>
            <a:round/>
            <a:headEnd/>
            <a:tailEnd/>
          </a:ln>
        </xdr:spPr>
        <xdr:txBody>
          <a:bodyPr vertOverflow="clip" wrap="square" lIns="27432" tIns="22860" rIns="27432" bIns="22860" anchor="ctr" upright="1"/>
          <a:lstStyle/>
          <a:p>
            <a:pPr algn="ctr" rtl="0">
              <a:defRPr sz="1000"/>
            </a:pPr>
            <a:r>
              <a:rPr lang="en-US" sz="1200" b="1" i="0" u="none" strike="noStrike" baseline="0">
                <a:solidFill>
                  <a:srgbClr val="000000"/>
                </a:solidFill>
                <a:latin typeface="Century Gothic"/>
                <a:ea typeface="Century Gothic"/>
                <a:cs typeface="Century Gothic"/>
              </a:rPr>
              <a:t>Deliverable, Phase or Category 5</a:t>
            </a:r>
          </a:p>
        </xdr:txBody>
      </xdr:sp>
      <xdr:sp macro="" textlink="">
        <xdr:nvSpPr>
          <xdr:cNvPr id="42" name="_s5161">
            <a:extLst>
              <a:ext uri="{FF2B5EF4-FFF2-40B4-BE49-F238E27FC236}">
                <a16:creationId xmlns:a16="http://schemas.microsoft.com/office/drawing/2014/main" id="{00000000-0008-0000-0500-00002A000000}"/>
              </a:ext>
            </a:extLst>
          </xdr:cNvPr>
          <xdr:cNvSpPr>
            <a:spLocks noChangeArrowheads="1"/>
          </xdr:cNvSpPr>
        </xdr:nvSpPr>
        <xdr:spPr bwMode="auto">
          <a:xfrm>
            <a:off x="876" y="460"/>
            <a:ext cx="143" cy="49"/>
          </a:xfrm>
          <a:prstGeom prst="roundRect">
            <a:avLst>
              <a:gd name="adj" fmla="val 16667"/>
            </a:avLst>
          </a:prstGeom>
          <a:solidFill>
            <a:srgbClr val="FFFFFF"/>
          </a:solidFill>
          <a:ln w="38100">
            <a:solidFill>
              <a:srgbClr val="FF99CC"/>
            </a:solidFill>
            <a:round/>
            <a:headEnd/>
            <a:tailEnd/>
          </a:ln>
        </xdr:spPr>
        <xdr:txBody>
          <a:bodyPr vertOverflow="clip" wrap="square" lIns="27432" tIns="18288" rIns="27432" bIns="18288" anchor="ctr" upright="1"/>
          <a:lstStyle/>
          <a:p>
            <a:pPr algn="ctr" rtl="0">
              <a:defRPr sz="1000"/>
            </a:pPr>
            <a:r>
              <a:rPr lang="en-US" sz="1000" b="1" i="0" u="none" strike="noStrike" baseline="0">
                <a:solidFill>
                  <a:srgbClr val="000000"/>
                </a:solidFill>
                <a:latin typeface="Century Gothic"/>
                <a:ea typeface="Century Gothic"/>
                <a:cs typeface="Century Gothic"/>
              </a:rPr>
              <a:t>SubDeliverable 5.1</a:t>
            </a:r>
          </a:p>
        </xdr:txBody>
      </xdr:sp>
      <xdr:sp macro="" textlink="">
        <xdr:nvSpPr>
          <xdr:cNvPr id="43" name="_s5162">
            <a:extLst>
              <a:ext uri="{FF2B5EF4-FFF2-40B4-BE49-F238E27FC236}">
                <a16:creationId xmlns:a16="http://schemas.microsoft.com/office/drawing/2014/main" id="{00000000-0008-0000-0500-00002B000000}"/>
              </a:ext>
            </a:extLst>
          </xdr:cNvPr>
          <xdr:cNvSpPr>
            <a:spLocks noChangeArrowheads="1"/>
          </xdr:cNvSpPr>
        </xdr:nvSpPr>
        <xdr:spPr bwMode="auto">
          <a:xfrm>
            <a:off x="876" y="516"/>
            <a:ext cx="143" cy="47"/>
          </a:xfrm>
          <a:prstGeom prst="roundRect">
            <a:avLst>
              <a:gd name="adj" fmla="val 16667"/>
            </a:avLst>
          </a:prstGeom>
          <a:solidFill>
            <a:srgbClr val="FFFFFF"/>
          </a:solidFill>
          <a:ln w="38100">
            <a:solidFill>
              <a:srgbClr val="FF99CC"/>
            </a:solidFill>
            <a:round/>
            <a:headEnd/>
            <a:tailEnd/>
          </a:ln>
        </xdr:spPr>
        <xdr:txBody>
          <a:bodyPr vertOverflow="clip" wrap="square" lIns="27432" tIns="18288" rIns="27432" bIns="18288" anchor="ctr" upright="1"/>
          <a:lstStyle/>
          <a:p>
            <a:pPr algn="ctr" rtl="0">
              <a:defRPr sz="1000"/>
            </a:pPr>
            <a:r>
              <a:rPr lang="en-US" sz="1000" b="1" i="0" u="none" strike="noStrike" baseline="0">
                <a:solidFill>
                  <a:srgbClr val="000000"/>
                </a:solidFill>
                <a:latin typeface="Century Gothic"/>
                <a:ea typeface="Century Gothic"/>
                <a:cs typeface="Century Gothic"/>
              </a:rPr>
              <a:t>SubDeliverable 5.2</a:t>
            </a:r>
          </a:p>
        </xdr:txBody>
      </xdr:sp>
      <xdr:sp macro="" textlink="">
        <xdr:nvSpPr>
          <xdr:cNvPr id="44" name="_s5163">
            <a:extLst>
              <a:ext uri="{FF2B5EF4-FFF2-40B4-BE49-F238E27FC236}">
                <a16:creationId xmlns:a16="http://schemas.microsoft.com/office/drawing/2014/main" id="{00000000-0008-0000-0500-00002C000000}"/>
              </a:ext>
            </a:extLst>
          </xdr:cNvPr>
          <xdr:cNvSpPr>
            <a:spLocks noChangeArrowheads="1"/>
          </xdr:cNvSpPr>
        </xdr:nvSpPr>
        <xdr:spPr bwMode="auto">
          <a:xfrm>
            <a:off x="876" y="573"/>
            <a:ext cx="143" cy="52"/>
          </a:xfrm>
          <a:prstGeom prst="roundRect">
            <a:avLst>
              <a:gd name="adj" fmla="val 16667"/>
            </a:avLst>
          </a:prstGeom>
          <a:solidFill>
            <a:srgbClr val="FFFFFF"/>
          </a:solidFill>
          <a:ln w="38100">
            <a:solidFill>
              <a:srgbClr val="FF99CC"/>
            </a:solidFill>
            <a:round/>
            <a:headEnd/>
            <a:tailEnd/>
          </a:ln>
        </xdr:spPr>
        <xdr:txBody>
          <a:bodyPr vertOverflow="clip" wrap="square" lIns="27432" tIns="18288" rIns="27432" bIns="18288" anchor="ctr" upright="1"/>
          <a:lstStyle/>
          <a:p>
            <a:pPr algn="ctr" rtl="0">
              <a:defRPr sz="1000"/>
            </a:pPr>
            <a:r>
              <a:rPr lang="en-US" sz="1000" b="1" i="0" u="none" strike="noStrike" baseline="0">
                <a:solidFill>
                  <a:srgbClr val="000000"/>
                </a:solidFill>
                <a:latin typeface="Century Gothic"/>
                <a:ea typeface="Century Gothic"/>
                <a:cs typeface="Century Gothic"/>
              </a:rPr>
              <a:t>SubDeliverable 5.3</a:t>
            </a:r>
          </a:p>
        </xdr:txBody>
      </xdr:sp>
    </xdr:grpSp>
    <xdr:clientData/>
  </xdr:twoCellAnchor>
  <xdr:twoCellAnchor>
    <xdr:from>
      <xdr:col>0</xdr:col>
      <xdr:colOff>199390</xdr:colOff>
      <xdr:row>59</xdr:row>
      <xdr:rowOff>93345</xdr:rowOff>
    </xdr:from>
    <xdr:to>
      <xdr:col>0</xdr:col>
      <xdr:colOff>542247</xdr:colOff>
      <xdr:row>61</xdr:row>
      <xdr:rowOff>91318</xdr:rowOff>
    </xdr:to>
    <xdr:sp macro="" textlink="">
      <xdr:nvSpPr>
        <xdr:cNvPr id="45" name="Rectangle 44">
          <a:extLst>
            <a:ext uri="{FF2B5EF4-FFF2-40B4-BE49-F238E27FC236}">
              <a16:creationId xmlns:a16="http://schemas.microsoft.com/office/drawing/2014/main" id="{00000000-0008-0000-0500-00002D000000}"/>
            </a:ext>
          </a:extLst>
        </xdr:cNvPr>
        <xdr:cNvSpPr/>
      </xdr:nvSpPr>
      <xdr:spPr>
        <a:xfrm>
          <a:off x="199390" y="12079605"/>
          <a:ext cx="342857" cy="348493"/>
        </a:xfrm>
        <a:prstGeom prst="rect">
          <a:avLst/>
        </a:prstGeom>
      </xdr:spPr>
      <xdr:txBody>
        <a:bodyPr wrap="square">
          <a:spAutoFit/>
        </a:bodyPr>
        <a:lstStyle/>
        <a:p>
          <a:pPr algn="l" rtl="0">
            <a:defRPr sz="1000"/>
          </a:pPr>
          <a:r>
            <a:rPr lang="en-US" sz="1800" b="0" i="0" u="none" strike="noStrike" baseline="0">
              <a:solidFill>
                <a:srgbClr val="000000"/>
              </a:solidFill>
              <a:latin typeface="Wingdings"/>
              <a:ea typeface="Wingdings"/>
              <a:cs typeface="Wingdings"/>
            </a:rPr>
            <a:t></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12700</xdr:colOff>
      <xdr:row>0</xdr:row>
      <xdr:rowOff>0</xdr:rowOff>
    </xdr:from>
    <xdr:to>
      <xdr:col>3</xdr:col>
      <xdr:colOff>203200</xdr:colOff>
      <xdr:row>3</xdr:row>
      <xdr:rowOff>184150</xdr:rowOff>
    </xdr:to>
    <xdr:pic>
      <xdr:nvPicPr>
        <xdr:cNvPr id="3" name="Picture 2" descr="PMOtraining.comLogoCropped.jpg">
          <a:extLst>
            <a:ext uri="{FF2B5EF4-FFF2-40B4-BE49-F238E27FC236}">
              <a16:creationId xmlns:a16="http://schemas.microsoft.com/office/drawing/2014/main" id="{00000000-0008-0000-07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6200" y="0"/>
          <a:ext cx="1778000" cy="75565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238125</xdr:colOff>
      <xdr:row>1</xdr:row>
      <xdr:rowOff>104773</xdr:rowOff>
    </xdr:from>
    <xdr:to>
      <xdr:col>9</xdr:col>
      <xdr:colOff>19050</xdr:colOff>
      <xdr:row>20</xdr:row>
      <xdr:rowOff>228598</xdr:rowOff>
    </xdr:to>
    <xdr:grpSp>
      <xdr:nvGrpSpPr>
        <xdr:cNvPr id="2" name="Group 1">
          <a:extLst>
            <a:ext uri="{FF2B5EF4-FFF2-40B4-BE49-F238E27FC236}">
              <a16:creationId xmlns:a16="http://schemas.microsoft.com/office/drawing/2014/main" id="{00000000-0008-0000-0B00-000002000000}"/>
            </a:ext>
          </a:extLst>
        </xdr:cNvPr>
        <xdr:cNvGrpSpPr>
          <a:grpSpLocks noChangeAspect="1"/>
        </xdr:cNvGrpSpPr>
      </xdr:nvGrpSpPr>
      <xdr:grpSpPr bwMode="auto">
        <a:xfrm>
          <a:off x="542925" y="399413"/>
          <a:ext cx="9717405" cy="4533265"/>
          <a:chOff x="0" y="-5"/>
          <a:chExt cx="868" cy="453"/>
        </a:xfrm>
      </xdr:grpSpPr>
      <xdr:sp macro="" textlink="">
        <xdr:nvSpPr>
          <xdr:cNvPr id="4" name="AutoShape 2">
            <a:extLst>
              <a:ext uri="{FF2B5EF4-FFF2-40B4-BE49-F238E27FC236}">
                <a16:creationId xmlns:a16="http://schemas.microsoft.com/office/drawing/2014/main" id="{00000000-0008-0000-0B00-000004000000}"/>
              </a:ext>
            </a:extLst>
          </xdr:cNvPr>
          <xdr:cNvSpPr>
            <a:spLocks noChangeAspect="1" noChangeArrowheads="1"/>
          </xdr:cNvSpPr>
        </xdr:nvSpPr>
        <xdr:spPr bwMode="auto">
          <a:xfrm>
            <a:off x="0" y="0"/>
            <a:ext cx="868" cy="448"/>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sp macro="" textlink="">
        <xdr:nvSpPr>
          <xdr:cNvPr id="24" name="_s5143">
            <a:extLst>
              <a:ext uri="{FF2B5EF4-FFF2-40B4-BE49-F238E27FC236}">
                <a16:creationId xmlns:a16="http://schemas.microsoft.com/office/drawing/2014/main" id="{00000000-0008-0000-0B00-000018000000}"/>
              </a:ext>
            </a:extLst>
          </xdr:cNvPr>
          <xdr:cNvSpPr>
            <a:spLocks noChangeAspect="1" noChangeArrowheads="1"/>
          </xdr:cNvSpPr>
        </xdr:nvSpPr>
        <xdr:spPr bwMode="auto">
          <a:xfrm>
            <a:off x="82" y="-5"/>
            <a:ext cx="144" cy="53"/>
          </a:xfrm>
          <a:prstGeom prst="roundRect">
            <a:avLst>
              <a:gd name="adj" fmla="val 16667"/>
            </a:avLst>
          </a:prstGeom>
          <a:solidFill>
            <a:srgbClr val="000000"/>
          </a:solidFill>
          <a:ln w="9525">
            <a:solidFill>
              <a:srgbClr val="000000"/>
            </a:solidFill>
            <a:round/>
            <a:headEnd/>
            <a:tailEnd/>
          </a:ln>
        </xdr:spPr>
        <xdr:txBody>
          <a:bodyPr wrap="square" lIns="27432" tIns="22860" rIns="27432" bIns="22860" anchor="ctr" upright="1"/>
          <a:lstStyle/>
          <a:p>
            <a:pPr algn="ctr" rtl="0">
              <a:defRPr sz="1000"/>
            </a:pPr>
            <a:r>
              <a:rPr lang="en-US" sz="1400" b="1" i="0" u="none" strike="noStrike" baseline="0">
                <a:solidFill>
                  <a:srgbClr val="FFFFFF"/>
                </a:solidFill>
                <a:latin typeface="Century Gothic"/>
              </a:rPr>
              <a:t>Project Sponsor</a:t>
            </a:r>
          </a:p>
          <a:p>
            <a:pPr algn="ctr" rtl="0">
              <a:defRPr sz="1000"/>
            </a:pPr>
            <a:r>
              <a:rPr lang="en-US" sz="1400" b="0" i="0" u="none" strike="noStrike" baseline="0">
                <a:solidFill>
                  <a:srgbClr val="FFFFFF"/>
                </a:solidFill>
                <a:latin typeface="Century Gothic"/>
              </a:rPr>
              <a:t>Name</a:t>
            </a:r>
          </a:p>
        </xdr:txBody>
      </xdr:sp>
      <xdr:sp macro="" textlink="">
        <xdr:nvSpPr>
          <xdr:cNvPr id="25" name="_s5144">
            <a:extLst>
              <a:ext uri="{FF2B5EF4-FFF2-40B4-BE49-F238E27FC236}">
                <a16:creationId xmlns:a16="http://schemas.microsoft.com/office/drawing/2014/main" id="{00000000-0008-0000-0B00-000019000000}"/>
              </a:ext>
            </a:extLst>
          </xdr:cNvPr>
          <xdr:cNvSpPr>
            <a:spLocks noChangeAspect="1" noChangeArrowheads="1"/>
          </xdr:cNvSpPr>
        </xdr:nvSpPr>
        <xdr:spPr bwMode="auto">
          <a:xfrm>
            <a:off x="83" y="70"/>
            <a:ext cx="144" cy="49"/>
          </a:xfrm>
          <a:prstGeom prst="roundRect">
            <a:avLst>
              <a:gd name="adj" fmla="val 16667"/>
            </a:avLst>
          </a:prstGeom>
          <a:solidFill>
            <a:srgbClr val="FFCC99"/>
          </a:solidFill>
          <a:ln w="9525">
            <a:solidFill>
              <a:srgbClr val="000000"/>
            </a:solidFill>
            <a:round/>
            <a:headEnd/>
            <a:tailEnd/>
          </a:ln>
        </xdr:spPr>
        <xdr:txBody>
          <a:bodyPr wrap="square" lIns="27432" tIns="22860" rIns="27432" bIns="22860" anchor="ctr" upright="1"/>
          <a:lstStyle/>
          <a:p>
            <a:pPr algn="ctr" rtl="0">
              <a:defRPr sz="1000"/>
            </a:pPr>
            <a:r>
              <a:rPr lang="en-US" sz="1200" b="1" i="0" u="none" strike="noStrike" baseline="0">
                <a:solidFill>
                  <a:srgbClr val="000000"/>
                </a:solidFill>
                <a:latin typeface="Century Gothic"/>
              </a:rPr>
              <a:t>Project Manager</a:t>
            </a:r>
            <a:endParaRPr lang="en-US" sz="1200" b="0" i="0" u="none" strike="noStrike" baseline="0">
              <a:solidFill>
                <a:srgbClr val="000000"/>
              </a:solidFill>
              <a:latin typeface="Century Gothic"/>
            </a:endParaRPr>
          </a:p>
          <a:p>
            <a:pPr algn="ctr" rtl="0">
              <a:defRPr sz="1000"/>
            </a:pPr>
            <a:r>
              <a:rPr lang="en-US" sz="1200" b="0" i="0" u="none" strike="noStrike" baseline="0">
                <a:solidFill>
                  <a:srgbClr val="000000"/>
                </a:solidFill>
                <a:latin typeface="Century Gothic"/>
              </a:rPr>
              <a:t>Name</a:t>
            </a:r>
          </a:p>
        </xdr:txBody>
      </xdr:sp>
      <xdr:sp macro="" textlink="">
        <xdr:nvSpPr>
          <xdr:cNvPr id="26" name="_s5145">
            <a:extLst>
              <a:ext uri="{FF2B5EF4-FFF2-40B4-BE49-F238E27FC236}">
                <a16:creationId xmlns:a16="http://schemas.microsoft.com/office/drawing/2014/main" id="{00000000-0008-0000-0B00-00001A000000}"/>
              </a:ext>
            </a:extLst>
          </xdr:cNvPr>
          <xdr:cNvSpPr>
            <a:spLocks noChangeAspect="1" noChangeArrowheads="1"/>
          </xdr:cNvSpPr>
        </xdr:nvSpPr>
        <xdr:spPr bwMode="auto">
          <a:xfrm>
            <a:off x="134" y="139"/>
            <a:ext cx="145" cy="49"/>
          </a:xfrm>
          <a:prstGeom prst="roundRect">
            <a:avLst>
              <a:gd name="adj" fmla="val 16667"/>
            </a:avLst>
          </a:prstGeom>
          <a:solidFill>
            <a:srgbClr val="BBE0E3"/>
          </a:solidFill>
          <a:ln w="9525">
            <a:solidFill>
              <a:srgbClr val="000000"/>
            </a:solidFill>
            <a:round/>
            <a:headEnd/>
            <a:tailEnd/>
          </a:ln>
        </xdr:spPr>
        <xdr:txBody>
          <a:bodyPr wrap="square" lIns="27432" tIns="22860" rIns="27432" bIns="22860" anchor="ctr" upright="1"/>
          <a:lstStyle/>
          <a:p>
            <a:pPr algn="ctr" rtl="0">
              <a:defRPr sz="1000"/>
            </a:pPr>
            <a:r>
              <a:rPr lang="en-US" sz="1200" b="1" i="0" u="none" strike="noStrike" baseline="0">
                <a:solidFill>
                  <a:srgbClr val="000000"/>
                </a:solidFill>
                <a:latin typeface="Century Gothic"/>
              </a:rPr>
              <a:t>Workstream A</a:t>
            </a:r>
          </a:p>
          <a:p>
            <a:pPr algn="ctr" rtl="0">
              <a:defRPr sz="1000"/>
            </a:pPr>
            <a:r>
              <a:rPr lang="en-US" sz="1200" b="0" i="0" u="none" strike="noStrike" baseline="0">
                <a:solidFill>
                  <a:srgbClr val="000000"/>
                </a:solidFill>
                <a:latin typeface="Century Gothic"/>
              </a:rPr>
              <a:t>Leader Name</a:t>
            </a:r>
          </a:p>
        </xdr:txBody>
      </xdr:sp>
      <xdr:sp macro="" textlink="">
        <xdr:nvSpPr>
          <xdr:cNvPr id="27" name="_s5146">
            <a:extLst>
              <a:ext uri="{FF2B5EF4-FFF2-40B4-BE49-F238E27FC236}">
                <a16:creationId xmlns:a16="http://schemas.microsoft.com/office/drawing/2014/main" id="{00000000-0008-0000-0B00-00001B000000}"/>
              </a:ext>
            </a:extLst>
          </xdr:cNvPr>
          <xdr:cNvSpPr>
            <a:spLocks noChangeAspect="1" noChangeArrowheads="1"/>
          </xdr:cNvSpPr>
        </xdr:nvSpPr>
        <xdr:spPr bwMode="auto">
          <a:xfrm>
            <a:off x="295" y="139"/>
            <a:ext cx="142" cy="49"/>
          </a:xfrm>
          <a:prstGeom prst="roundRect">
            <a:avLst>
              <a:gd name="adj" fmla="val 16667"/>
            </a:avLst>
          </a:prstGeom>
          <a:solidFill>
            <a:srgbClr val="FFFF99"/>
          </a:solidFill>
          <a:ln w="9525">
            <a:solidFill>
              <a:srgbClr val="000000"/>
            </a:solidFill>
            <a:round/>
            <a:headEnd/>
            <a:tailEnd/>
          </a:ln>
        </xdr:spPr>
        <xdr:txBody>
          <a:bodyPr wrap="square" lIns="27432" tIns="22860" rIns="27432" bIns="22860" anchor="ctr" upright="1"/>
          <a:lstStyle/>
          <a:p>
            <a:pPr algn="ctr" rtl="0">
              <a:defRPr sz="1000"/>
            </a:pPr>
            <a:r>
              <a:rPr lang="en-US" sz="1200" b="1" i="0" u="none" strike="noStrike" baseline="0">
                <a:solidFill>
                  <a:srgbClr val="000000"/>
                </a:solidFill>
                <a:latin typeface="Century Gothic"/>
              </a:rPr>
              <a:t>Workstream B</a:t>
            </a:r>
          </a:p>
          <a:p>
            <a:pPr algn="ctr" rtl="0">
              <a:defRPr sz="1000"/>
            </a:pPr>
            <a:r>
              <a:rPr lang="en-US" sz="1200" b="0" i="0" u="none" strike="noStrike" baseline="0">
                <a:solidFill>
                  <a:srgbClr val="000000"/>
                </a:solidFill>
                <a:latin typeface="Century Gothic"/>
              </a:rPr>
              <a:t>Leader Name</a:t>
            </a:r>
          </a:p>
        </xdr:txBody>
      </xdr:sp>
      <xdr:sp macro="" textlink="">
        <xdr:nvSpPr>
          <xdr:cNvPr id="28" name="_s5147">
            <a:extLst>
              <a:ext uri="{FF2B5EF4-FFF2-40B4-BE49-F238E27FC236}">
                <a16:creationId xmlns:a16="http://schemas.microsoft.com/office/drawing/2014/main" id="{00000000-0008-0000-0B00-00001C000000}"/>
              </a:ext>
            </a:extLst>
          </xdr:cNvPr>
          <xdr:cNvSpPr>
            <a:spLocks noChangeAspect="1" noChangeArrowheads="1"/>
          </xdr:cNvSpPr>
        </xdr:nvSpPr>
        <xdr:spPr bwMode="auto">
          <a:xfrm>
            <a:off x="1" y="195"/>
            <a:ext cx="113" cy="50"/>
          </a:xfrm>
          <a:prstGeom prst="roundRect">
            <a:avLst>
              <a:gd name="adj" fmla="val 16667"/>
            </a:avLst>
          </a:prstGeom>
          <a:solidFill>
            <a:srgbClr val="FFFFFF"/>
          </a:solidFill>
          <a:ln w="38100">
            <a:solidFill>
              <a:srgbClr val="FFCC99"/>
            </a:solidFill>
            <a:round/>
            <a:headEnd/>
            <a:tailEnd/>
          </a:ln>
        </xdr:spPr>
        <xdr:txBody>
          <a:bodyPr wrap="square" lIns="27432" tIns="18288" rIns="27432" bIns="18288" anchor="ctr" upright="1"/>
          <a:lstStyle/>
          <a:p>
            <a:pPr algn="ctr" rtl="0">
              <a:defRPr sz="1000"/>
            </a:pPr>
            <a:r>
              <a:rPr lang="en-US" sz="1000" b="1" i="0" u="none" strike="noStrike" baseline="0">
                <a:solidFill>
                  <a:srgbClr val="000000"/>
                </a:solidFill>
                <a:latin typeface="Century Gothic"/>
              </a:rPr>
              <a:t>Name - Title</a:t>
            </a:r>
          </a:p>
        </xdr:txBody>
      </xdr:sp>
      <xdr:sp macro="" textlink="">
        <xdr:nvSpPr>
          <xdr:cNvPr id="29" name="_s5148">
            <a:extLst>
              <a:ext uri="{FF2B5EF4-FFF2-40B4-BE49-F238E27FC236}">
                <a16:creationId xmlns:a16="http://schemas.microsoft.com/office/drawing/2014/main" id="{00000000-0008-0000-0B00-00001D000000}"/>
              </a:ext>
            </a:extLst>
          </xdr:cNvPr>
          <xdr:cNvSpPr>
            <a:spLocks noChangeAspect="1" noChangeArrowheads="1"/>
          </xdr:cNvSpPr>
        </xdr:nvSpPr>
        <xdr:spPr bwMode="auto">
          <a:xfrm>
            <a:off x="150" y="204"/>
            <a:ext cx="121" cy="49"/>
          </a:xfrm>
          <a:prstGeom prst="roundRect">
            <a:avLst>
              <a:gd name="adj" fmla="val 16667"/>
            </a:avLst>
          </a:prstGeom>
          <a:solidFill>
            <a:srgbClr val="FFFFFF"/>
          </a:solidFill>
          <a:ln w="38100">
            <a:solidFill>
              <a:srgbClr val="33CCCC"/>
            </a:solidFill>
            <a:round/>
            <a:headEnd/>
            <a:tailEnd/>
          </a:ln>
        </xdr:spPr>
        <xdr:txBody>
          <a:bodyPr wrap="square" lIns="27432" tIns="18288" rIns="27432" bIns="18288" anchor="ctr" upright="1"/>
          <a:lstStyle/>
          <a:p>
            <a:pPr algn="ctr" rtl="0">
              <a:defRPr sz="1000"/>
            </a:pPr>
            <a:r>
              <a:rPr lang="en-US" sz="1000" b="1" i="0" u="none" strike="noStrike" baseline="0">
                <a:solidFill>
                  <a:srgbClr val="000000"/>
                </a:solidFill>
                <a:latin typeface="Century Gothic"/>
              </a:rPr>
              <a:t>Name - Title</a:t>
            </a:r>
          </a:p>
        </xdr:txBody>
      </xdr:sp>
      <xdr:sp macro="" textlink="">
        <xdr:nvSpPr>
          <xdr:cNvPr id="30" name="_s5149">
            <a:extLst>
              <a:ext uri="{FF2B5EF4-FFF2-40B4-BE49-F238E27FC236}">
                <a16:creationId xmlns:a16="http://schemas.microsoft.com/office/drawing/2014/main" id="{00000000-0008-0000-0B00-00001E000000}"/>
              </a:ext>
            </a:extLst>
          </xdr:cNvPr>
          <xdr:cNvSpPr>
            <a:spLocks noChangeAspect="1" noChangeArrowheads="1"/>
          </xdr:cNvSpPr>
        </xdr:nvSpPr>
        <xdr:spPr bwMode="auto">
          <a:xfrm>
            <a:off x="314" y="202"/>
            <a:ext cx="114" cy="50"/>
          </a:xfrm>
          <a:prstGeom prst="roundRect">
            <a:avLst>
              <a:gd name="adj" fmla="val 16667"/>
            </a:avLst>
          </a:prstGeom>
          <a:solidFill>
            <a:srgbClr val="FFFFFF"/>
          </a:solidFill>
          <a:ln w="38100">
            <a:solidFill>
              <a:srgbClr val="FFFF99"/>
            </a:solidFill>
            <a:round/>
            <a:headEnd/>
            <a:tailEnd/>
          </a:ln>
        </xdr:spPr>
        <xdr:txBody>
          <a:bodyPr wrap="square" lIns="27432" tIns="18288" rIns="27432" bIns="18288" anchor="ctr" upright="1"/>
          <a:lstStyle/>
          <a:p>
            <a:pPr algn="ctr" rtl="0">
              <a:defRPr sz="1000"/>
            </a:pPr>
            <a:r>
              <a:rPr lang="en-US" sz="1000" b="1" i="0" u="none" strike="noStrike" baseline="0">
                <a:solidFill>
                  <a:srgbClr val="000000"/>
                </a:solidFill>
                <a:latin typeface="Century Gothic"/>
              </a:rPr>
              <a:t>Name - Title</a:t>
            </a:r>
          </a:p>
        </xdr:txBody>
      </xdr:sp>
      <xdr:sp macro="" textlink="">
        <xdr:nvSpPr>
          <xdr:cNvPr id="31" name="_s5150">
            <a:extLst>
              <a:ext uri="{FF2B5EF4-FFF2-40B4-BE49-F238E27FC236}">
                <a16:creationId xmlns:a16="http://schemas.microsoft.com/office/drawing/2014/main" id="{00000000-0008-0000-0B00-00001F000000}"/>
              </a:ext>
            </a:extLst>
          </xdr:cNvPr>
          <xdr:cNvSpPr>
            <a:spLocks noChangeAspect="1" noChangeArrowheads="1"/>
          </xdr:cNvSpPr>
        </xdr:nvSpPr>
        <xdr:spPr bwMode="auto">
          <a:xfrm>
            <a:off x="314" y="259"/>
            <a:ext cx="114" cy="48"/>
          </a:xfrm>
          <a:prstGeom prst="roundRect">
            <a:avLst>
              <a:gd name="adj" fmla="val 16667"/>
            </a:avLst>
          </a:prstGeom>
          <a:solidFill>
            <a:srgbClr val="FFFFFF"/>
          </a:solidFill>
          <a:ln w="38100">
            <a:solidFill>
              <a:srgbClr val="FFFF99"/>
            </a:solidFill>
            <a:round/>
            <a:headEnd/>
            <a:tailEnd/>
          </a:ln>
        </xdr:spPr>
        <xdr:txBody>
          <a:bodyPr wrap="square" lIns="27432" tIns="18288" rIns="27432" bIns="18288" anchor="ctr" upright="1"/>
          <a:lstStyle/>
          <a:p>
            <a:pPr algn="ctr" rtl="0">
              <a:defRPr sz="1000"/>
            </a:pPr>
            <a:r>
              <a:rPr lang="en-US" sz="1000" b="1" i="0" u="none" strike="noStrike" baseline="0">
                <a:solidFill>
                  <a:srgbClr val="000000"/>
                </a:solidFill>
                <a:latin typeface="Century Gothic"/>
              </a:rPr>
              <a:t>Name - Title</a:t>
            </a:r>
          </a:p>
        </xdr:txBody>
      </xdr:sp>
      <xdr:sp macro="" textlink="">
        <xdr:nvSpPr>
          <xdr:cNvPr id="32" name="_s5151">
            <a:extLst>
              <a:ext uri="{FF2B5EF4-FFF2-40B4-BE49-F238E27FC236}">
                <a16:creationId xmlns:a16="http://schemas.microsoft.com/office/drawing/2014/main" id="{00000000-0008-0000-0B00-000020000000}"/>
              </a:ext>
            </a:extLst>
          </xdr:cNvPr>
          <xdr:cNvSpPr>
            <a:spLocks noChangeAspect="1" noChangeArrowheads="1"/>
          </xdr:cNvSpPr>
        </xdr:nvSpPr>
        <xdr:spPr bwMode="auto">
          <a:xfrm>
            <a:off x="150" y="261"/>
            <a:ext cx="121" cy="49"/>
          </a:xfrm>
          <a:prstGeom prst="roundRect">
            <a:avLst>
              <a:gd name="adj" fmla="val 16667"/>
            </a:avLst>
          </a:prstGeom>
          <a:solidFill>
            <a:srgbClr val="FFFFFF"/>
          </a:solidFill>
          <a:ln w="38100">
            <a:solidFill>
              <a:srgbClr val="33CCCC"/>
            </a:solidFill>
            <a:round/>
            <a:headEnd/>
            <a:tailEnd/>
          </a:ln>
        </xdr:spPr>
        <xdr:txBody>
          <a:bodyPr wrap="square" lIns="27432" tIns="18288" rIns="27432" bIns="18288" anchor="ctr" upright="1"/>
          <a:lstStyle/>
          <a:p>
            <a:pPr algn="ctr" rtl="0">
              <a:defRPr sz="1000"/>
            </a:pPr>
            <a:r>
              <a:rPr lang="en-US" sz="1000" b="1" i="0" u="none" strike="noStrike" baseline="0">
                <a:solidFill>
                  <a:srgbClr val="000000"/>
                </a:solidFill>
                <a:latin typeface="Century Gothic"/>
              </a:rPr>
              <a:t>Name - Title</a:t>
            </a:r>
          </a:p>
        </xdr:txBody>
      </xdr:sp>
      <xdr:sp macro="" textlink="">
        <xdr:nvSpPr>
          <xdr:cNvPr id="33" name="_s5152">
            <a:extLst>
              <a:ext uri="{FF2B5EF4-FFF2-40B4-BE49-F238E27FC236}">
                <a16:creationId xmlns:a16="http://schemas.microsoft.com/office/drawing/2014/main" id="{00000000-0008-0000-0B00-000021000000}"/>
              </a:ext>
            </a:extLst>
          </xdr:cNvPr>
          <xdr:cNvSpPr>
            <a:spLocks noChangeAspect="1" noChangeArrowheads="1"/>
          </xdr:cNvSpPr>
        </xdr:nvSpPr>
        <xdr:spPr bwMode="auto">
          <a:xfrm>
            <a:off x="1" y="258"/>
            <a:ext cx="112" cy="49"/>
          </a:xfrm>
          <a:prstGeom prst="roundRect">
            <a:avLst>
              <a:gd name="adj" fmla="val 16667"/>
            </a:avLst>
          </a:prstGeom>
          <a:solidFill>
            <a:srgbClr val="FFFFFF"/>
          </a:solidFill>
          <a:ln w="38100">
            <a:solidFill>
              <a:srgbClr val="FFCC99"/>
            </a:solidFill>
            <a:round/>
            <a:headEnd/>
            <a:tailEnd/>
          </a:ln>
        </xdr:spPr>
        <xdr:txBody>
          <a:bodyPr wrap="square" lIns="27432" tIns="18288" rIns="27432" bIns="18288" anchor="ctr" upright="1"/>
          <a:lstStyle/>
          <a:p>
            <a:pPr algn="ctr" rtl="0">
              <a:defRPr sz="1000"/>
            </a:pPr>
            <a:r>
              <a:rPr lang="en-US" sz="1000" b="1" i="0" u="none" strike="noStrike" baseline="0">
                <a:solidFill>
                  <a:srgbClr val="000000"/>
                </a:solidFill>
                <a:latin typeface="Century Gothic"/>
              </a:rPr>
              <a:t>Name - Title</a:t>
            </a:r>
          </a:p>
        </xdr:txBody>
      </xdr:sp>
      <xdr:sp macro="" textlink="">
        <xdr:nvSpPr>
          <xdr:cNvPr id="34" name="_s5153">
            <a:extLst>
              <a:ext uri="{FF2B5EF4-FFF2-40B4-BE49-F238E27FC236}">
                <a16:creationId xmlns:a16="http://schemas.microsoft.com/office/drawing/2014/main" id="{00000000-0008-0000-0B00-000022000000}"/>
              </a:ext>
            </a:extLst>
          </xdr:cNvPr>
          <xdr:cNvSpPr>
            <a:spLocks noChangeAspect="1" noChangeArrowheads="1"/>
          </xdr:cNvSpPr>
        </xdr:nvSpPr>
        <xdr:spPr bwMode="auto">
          <a:xfrm>
            <a:off x="1" y="318"/>
            <a:ext cx="113" cy="49"/>
          </a:xfrm>
          <a:prstGeom prst="roundRect">
            <a:avLst>
              <a:gd name="adj" fmla="val 16667"/>
            </a:avLst>
          </a:prstGeom>
          <a:solidFill>
            <a:srgbClr val="FFFFFF"/>
          </a:solidFill>
          <a:ln w="38100">
            <a:solidFill>
              <a:srgbClr val="FFCC99"/>
            </a:solidFill>
            <a:round/>
            <a:headEnd/>
            <a:tailEnd/>
          </a:ln>
        </xdr:spPr>
        <xdr:txBody>
          <a:bodyPr wrap="square" lIns="27432" tIns="18288" rIns="27432" bIns="18288" anchor="ctr" upright="1"/>
          <a:lstStyle/>
          <a:p>
            <a:pPr algn="ctr" rtl="0">
              <a:defRPr sz="1000"/>
            </a:pPr>
            <a:r>
              <a:rPr lang="en-US" sz="1000" b="1" i="0" u="none" strike="noStrike" baseline="0">
                <a:solidFill>
                  <a:srgbClr val="000000"/>
                </a:solidFill>
                <a:latin typeface="Century Gothic"/>
              </a:rPr>
              <a:t>Name - Title</a:t>
            </a:r>
          </a:p>
        </xdr:txBody>
      </xdr:sp>
      <xdr:sp macro="" textlink="">
        <xdr:nvSpPr>
          <xdr:cNvPr id="35" name="_s5154">
            <a:extLst>
              <a:ext uri="{FF2B5EF4-FFF2-40B4-BE49-F238E27FC236}">
                <a16:creationId xmlns:a16="http://schemas.microsoft.com/office/drawing/2014/main" id="{00000000-0008-0000-0B00-000023000000}"/>
              </a:ext>
            </a:extLst>
          </xdr:cNvPr>
          <xdr:cNvSpPr>
            <a:spLocks noChangeAspect="1" noChangeArrowheads="1"/>
          </xdr:cNvSpPr>
        </xdr:nvSpPr>
        <xdr:spPr bwMode="auto">
          <a:xfrm>
            <a:off x="150" y="318"/>
            <a:ext cx="121" cy="49"/>
          </a:xfrm>
          <a:prstGeom prst="roundRect">
            <a:avLst>
              <a:gd name="adj" fmla="val 16667"/>
            </a:avLst>
          </a:prstGeom>
          <a:solidFill>
            <a:srgbClr val="FFFFFF"/>
          </a:solidFill>
          <a:ln w="38100">
            <a:solidFill>
              <a:srgbClr val="33CCCC"/>
            </a:solidFill>
            <a:round/>
            <a:headEnd/>
            <a:tailEnd/>
          </a:ln>
        </xdr:spPr>
        <xdr:txBody>
          <a:bodyPr wrap="square" lIns="27432" tIns="18288" rIns="27432" bIns="18288" anchor="ctr" upright="1"/>
          <a:lstStyle/>
          <a:p>
            <a:pPr algn="ctr" rtl="0">
              <a:defRPr sz="1000"/>
            </a:pPr>
            <a:r>
              <a:rPr lang="en-US" sz="1000" b="1" i="0" u="none" strike="noStrike" baseline="0">
                <a:solidFill>
                  <a:srgbClr val="000000"/>
                </a:solidFill>
                <a:latin typeface="Century Gothic"/>
              </a:rPr>
              <a:t>Name - Title</a:t>
            </a:r>
          </a:p>
        </xdr:txBody>
      </xdr:sp>
      <xdr:sp macro="" textlink="">
        <xdr:nvSpPr>
          <xdr:cNvPr id="36" name="_s5155">
            <a:extLst>
              <a:ext uri="{FF2B5EF4-FFF2-40B4-BE49-F238E27FC236}">
                <a16:creationId xmlns:a16="http://schemas.microsoft.com/office/drawing/2014/main" id="{00000000-0008-0000-0B00-000024000000}"/>
              </a:ext>
            </a:extLst>
          </xdr:cNvPr>
          <xdr:cNvSpPr>
            <a:spLocks noChangeAspect="1" noChangeArrowheads="1"/>
          </xdr:cNvSpPr>
        </xdr:nvSpPr>
        <xdr:spPr bwMode="auto">
          <a:xfrm>
            <a:off x="314" y="316"/>
            <a:ext cx="114" cy="53"/>
          </a:xfrm>
          <a:prstGeom prst="roundRect">
            <a:avLst>
              <a:gd name="adj" fmla="val 16667"/>
            </a:avLst>
          </a:prstGeom>
          <a:solidFill>
            <a:srgbClr val="FFFFFF"/>
          </a:solidFill>
          <a:ln w="38100">
            <a:solidFill>
              <a:srgbClr val="FFFF99"/>
            </a:solidFill>
            <a:round/>
            <a:headEnd/>
            <a:tailEnd/>
          </a:ln>
        </xdr:spPr>
        <xdr:txBody>
          <a:bodyPr wrap="square" lIns="27432" tIns="18288" rIns="27432" bIns="18288" anchor="ctr" upright="1"/>
          <a:lstStyle/>
          <a:p>
            <a:pPr algn="ctr" rtl="0">
              <a:defRPr sz="1000"/>
            </a:pPr>
            <a:r>
              <a:rPr lang="en-US" sz="1000" b="1" i="0" u="none" strike="noStrike" baseline="0">
                <a:solidFill>
                  <a:srgbClr val="000000"/>
                </a:solidFill>
                <a:latin typeface="Century Gothic"/>
              </a:rPr>
              <a:t>Name - Title</a:t>
            </a:r>
          </a:p>
        </xdr:txBody>
      </xdr:sp>
      <xdr:sp macro="" textlink="">
        <xdr:nvSpPr>
          <xdr:cNvPr id="37" name="_s5156">
            <a:extLst>
              <a:ext uri="{FF2B5EF4-FFF2-40B4-BE49-F238E27FC236}">
                <a16:creationId xmlns:a16="http://schemas.microsoft.com/office/drawing/2014/main" id="{00000000-0008-0000-0B00-000025000000}"/>
              </a:ext>
            </a:extLst>
          </xdr:cNvPr>
          <xdr:cNvSpPr>
            <a:spLocks noChangeAspect="1" noChangeArrowheads="1"/>
          </xdr:cNvSpPr>
        </xdr:nvSpPr>
        <xdr:spPr bwMode="auto">
          <a:xfrm>
            <a:off x="457" y="139"/>
            <a:ext cx="145" cy="48"/>
          </a:xfrm>
          <a:prstGeom prst="roundRect">
            <a:avLst>
              <a:gd name="adj" fmla="val 16667"/>
            </a:avLst>
          </a:prstGeom>
          <a:solidFill>
            <a:srgbClr val="CCFFCC"/>
          </a:solidFill>
          <a:ln w="9525">
            <a:solidFill>
              <a:srgbClr val="000000"/>
            </a:solidFill>
            <a:round/>
            <a:headEnd/>
            <a:tailEnd/>
          </a:ln>
        </xdr:spPr>
        <xdr:txBody>
          <a:bodyPr wrap="square" lIns="27432" tIns="22860" rIns="27432" bIns="22860" anchor="ctr" upright="1"/>
          <a:lstStyle/>
          <a:p>
            <a:pPr algn="ctr" rtl="0">
              <a:defRPr sz="1000"/>
            </a:pPr>
            <a:r>
              <a:rPr lang="en-US" sz="1200" b="1" i="0" u="none" strike="noStrike" baseline="0">
                <a:solidFill>
                  <a:srgbClr val="000000"/>
                </a:solidFill>
                <a:latin typeface="Century Gothic"/>
              </a:rPr>
              <a:t>Workstream C</a:t>
            </a:r>
          </a:p>
          <a:p>
            <a:pPr algn="ctr" rtl="0">
              <a:defRPr sz="1000"/>
            </a:pPr>
            <a:r>
              <a:rPr lang="en-US" sz="1200" b="0" i="0" u="none" strike="noStrike" baseline="0">
                <a:solidFill>
                  <a:srgbClr val="000000"/>
                </a:solidFill>
                <a:latin typeface="Century Gothic"/>
              </a:rPr>
              <a:t>Leader Name</a:t>
            </a:r>
          </a:p>
        </xdr:txBody>
      </xdr:sp>
      <xdr:sp macro="" textlink="">
        <xdr:nvSpPr>
          <xdr:cNvPr id="38" name="_s5157">
            <a:extLst>
              <a:ext uri="{FF2B5EF4-FFF2-40B4-BE49-F238E27FC236}">
                <a16:creationId xmlns:a16="http://schemas.microsoft.com/office/drawing/2014/main" id="{00000000-0008-0000-0B00-000026000000}"/>
              </a:ext>
            </a:extLst>
          </xdr:cNvPr>
          <xdr:cNvSpPr>
            <a:spLocks noChangeAspect="1" noChangeArrowheads="1"/>
          </xdr:cNvSpPr>
        </xdr:nvSpPr>
        <xdr:spPr bwMode="auto">
          <a:xfrm>
            <a:off x="476" y="203"/>
            <a:ext cx="111" cy="49"/>
          </a:xfrm>
          <a:prstGeom prst="roundRect">
            <a:avLst>
              <a:gd name="adj" fmla="val 16667"/>
            </a:avLst>
          </a:prstGeom>
          <a:solidFill>
            <a:srgbClr val="FFFFFF"/>
          </a:solidFill>
          <a:ln w="38100">
            <a:solidFill>
              <a:srgbClr val="CCFFCC"/>
            </a:solidFill>
            <a:round/>
            <a:headEnd/>
            <a:tailEnd/>
          </a:ln>
        </xdr:spPr>
        <xdr:txBody>
          <a:bodyPr wrap="square" lIns="27432" tIns="18288" rIns="27432" bIns="18288" anchor="ctr" upright="1"/>
          <a:lstStyle/>
          <a:p>
            <a:pPr algn="ctr" rtl="0">
              <a:defRPr sz="1000"/>
            </a:pPr>
            <a:r>
              <a:rPr lang="en-US" sz="1000" b="1" i="0" u="none" strike="noStrike" baseline="0">
                <a:solidFill>
                  <a:srgbClr val="000000"/>
                </a:solidFill>
                <a:latin typeface="Century Gothic"/>
              </a:rPr>
              <a:t>Name - Title</a:t>
            </a:r>
          </a:p>
        </xdr:txBody>
      </xdr:sp>
      <xdr:sp macro="" textlink="">
        <xdr:nvSpPr>
          <xdr:cNvPr id="39" name="_s5158">
            <a:extLst>
              <a:ext uri="{FF2B5EF4-FFF2-40B4-BE49-F238E27FC236}">
                <a16:creationId xmlns:a16="http://schemas.microsoft.com/office/drawing/2014/main" id="{00000000-0008-0000-0B00-000027000000}"/>
              </a:ext>
            </a:extLst>
          </xdr:cNvPr>
          <xdr:cNvSpPr>
            <a:spLocks noChangeAspect="1" noChangeArrowheads="1"/>
          </xdr:cNvSpPr>
        </xdr:nvSpPr>
        <xdr:spPr bwMode="auto">
          <a:xfrm>
            <a:off x="476" y="259"/>
            <a:ext cx="111" cy="47"/>
          </a:xfrm>
          <a:prstGeom prst="roundRect">
            <a:avLst>
              <a:gd name="adj" fmla="val 16667"/>
            </a:avLst>
          </a:prstGeom>
          <a:solidFill>
            <a:srgbClr val="FFFFFF"/>
          </a:solidFill>
          <a:ln w="38100">
            <a:solidFill>
              <a:srgbClr val="CCFFCC"/>
            </a:solidFill>
            <a:round/>
            <a:headEnd/>
            <a:tailEnd/>
          </a:ln>
        </xdr:spPr>
        <xdr:txBody>
          <a:bodyPr wrap="square" lIns="27432" tIns="18288" rIns="27432" bIns="18288" anchor="ctr" upright="1"/>
          <a:lstStyle/>
          <a:p>
            <a:pPr algn="ctr" rtl="0">
              <a:defRPr sz="1000"/>
            </a:pPr>
            <a:r>
              <a:rPr lang="en-US" sz="1000" b="1" i="0" u="none" strike="noStrike" baseline="0">
                <a:solidFill>
                  <a:srgbClr val="000000"/>
                </a:solidFill>
                <a:latin typeface="Century Gothic"/>
              </a:rPr>
              <a:t>Name - Title</a:t>
            </a:r>
          </a:p>
        </xdr:txBody>
      </xdr:sp>
      <xdr:sp macro="" textlink="">
        <xdr:nvSpPr>
          <xdr:cNvPr id="40" name="_s5159">
            <a:extLst>
              <a:ext uri="{FF2B5EF4-FFF2-40B4-BE49-F238E27FC236}">
                <a16:creationId xmlns:a16="http://schemas.microsoft.com/office/drawing/2014/main" id="{00000000-0008-0000-0B00-000028000000}"/>
              </a:ext>
            </a:extLst>
          </xdr:cNvPr>
          <xdr:cNvSpPr>
            <a:spLocks noChangeAspect="1" noChangeArrowheads="1"/>
          </xdr:cNvSpPr>
        </xdr:nvSpPr>
        <xdr:spPr bwMode="auto">
          <a:xfrm>
            <a:off x="476" y="315"/>
            <a:ext cx="110" cy="50"/>
          </a:xfrm>
          <a:prstGeom prst="roundRect">
            <a:avLst>
              <a:gd name="adj" fmla="val 16667"/>
            </a:avLst>
          </a:prstGeom>
          <a:solidFill>
            <a:srgbClr val="FFFFFF"/>
          </a:solidFill>
          <a:ln w="38100">
            <a:solidFill>
              <a:srgbClr val="CCFFCC"/>
            </a:solidFill>
            <a:round/>
            <a:headEnd/>
            <a:tailEnd/>
          </a:ln>
        </xdr:spPr>
        <xdr:txBody>
          <a:bodyPr wrap="square" lIns="27432" tIns="18288" rIns="27432" bIns="18288" anchor="ctr" upright="1"/>
          <a:lstStyle/>
          <a:p>
            <a:pPr algn="ctr" rtl="0">
              <a:defRPr sz="1000"/>
            </a:pPr>
            <a:r>
              <a:rPr lang="en-US" sz="1000" b="1" i="0" u="none" strike="noStrike" baseline="0">
                <a:solidFill>
                  <a:srgbClr val="000000"/>
                </a:solidFill>
                <a:latin typeface="Century Gothic"/>
              </a:rPr>
              <a:t>Name - Title</a:t>
            </a:r>
          </a:p>
        </xdr:txBody>
      </xdr:sp>
      <xdr:sp macro="" textlink="">
        <xdr:nvSpPr>
          <xdr:cNvPr id="41" name="_s5160">
            <a:extLst>
              <a:ext uri="{FF2B5EF4-FFF2-40B4-BE49-F238E27FC236}">
                <a16:creationId xmlns:a16="http://schemas.microsoft.com/office/drawing/2014/main" id="{00000000-0008-0000-0B00-000029000000}"/>
              </a:ext>
            </a:extLst>
          </xdr:cNvPr>
          <xdr:cNvSpPr>
            <a:spLocks noChangeArrowheads="1"/>
          </xdr:cNvSpPr>
        </xdr:nvSpPr>
        <xdr:spPr bwMode="auto">
          <a:xfrm>
            <a:off x="618" y="139"/>
            <a:ext cx="143" cy="49"/>
          </a:xfrm>
          <a:prstGeom prst="roundRect">
            <a:avLst>
              <a:gd name="adj" fmla="val 16667"/>
            </a:avLst>
          </a:prstGeom>
          <a:solidFill>
            <a:srgbClr val="FF99CC"/>
          </a:solidFill>
          <a:ln w="9525">
            <a:solidFill>
              <a:srgbClr val="000000"/>
            </a:solidFill>
            <a:round/>
            <a:headEnd/>
            <a:tailEnd/>
          </a:ln>
        </xdr:spPr>
        <xdr:txBody>
          <a:bodyPr wrap="square" lIns="27432" tIns="22860" rIns="27432" bIns="22860" anchor="ctr" upright="1"/>
          <a:lstStyle/>
          <a:p>
            <a:pPr algn="ctr" rtl="0">
              <a:defRPr sz="1000"/>
            </a:pPr>
            <a:r>
              <a:rPr lang="en-US" sz="1200" b="1" i="0" u="none" strike="noStrike" baseline="0">
                <a:solidFill>
                  <a:srgbClr val="000000"/>
                </a:solidFill>
                <a:latin typeface="Century Gothic"/>
              </a:rPr>
              <a:t>Workstream D</a:t>
            </a:r>
          </a:p>
          <a:p>
            <a:pPr algn="ctr" rtl="0">
              <a:defRPr sz="1000"/>
            </a:pPr>
            <a:r>
              <a:rPr lang="en-US" sz="1200" b="0" i="0" u="none" strike="noStrike" baseline="0">
                <a:solidFill>
                  <a:srgbClr val="000000"/>
                </a:solidFill>
                <a:latin typeface="Century Gothic"/>
              </a:rPr>
              <a:t>Leader Name</a:t>
            </a:r>
          </a:p>
        </xdr:txBody>
      </xdr:sp>
      <xdr:sp macro="" textlink="">
        <xdr:nvSpPr>
          <xdr:cNvPr id="42" name="_s5161">
            <a:extLst>
              <a:ext uri="{FF2B5EF4-FFF2-40B4-BE49-F238E27FC236}">
                <a16:creationId xmlns:a16="http://schemas.microsoft.com/office/drawing/2014/main" id="{00000000-0008-0000-0B00-00002A000000}"/>
              </a:ext>
            </a:extLst>
          </xdr:cNvPr>
          <xdr:cNvSpPr>
            <a:spLocks noChangeArrowheads="1"/>
          </xdr:cNvSpPr>
        </xdr:nvSpPr>
        <xdr:spPr bwMode="auto">
          <a:xfrm>
            <a:off x="631" y="204"/>
            <a:ext cx="118" cy="49"/>
          </a:xfrm>
          <a:prstGeom prst="roundRect">
            <a:avLst>
              <a:gd name="adj" fmla="val 16667"/>
            </a:avLst>
          </a:prstGeom>
          <a:solidFill>
            <a:srgbClr val="FFFFFF"/>
          </a:solidFill>
          <a:ln w="38100">
            <a:solidFill>
              <a:srgbClr val="FF99CC"/>
            </a:solidFill>
            <a:round/>
            <a:headEnd/>
            <a:tailEnd/>
          </a:ln>
        </xdr:spPr>
        <xdr:txBody>
          <a:bodyPr wrap="square" lIns="27432" tIns="18288" rIns="27432" bIns="18288" anchor="ctr" upright="1"/>
          <a:lstStyle/>
          <a:p>
            <a:pPr algn="ctr" rtl="0">
              <a:defRPr sz="1000"/>
            </a:pPr>
            <a:r>
              <a:rPr lang="en-US" sz="1000" b="1" i="0" u="none" strike="noStrike" baseline="0">
                <a:solidFill>
                  <a:srgbClr val="000000"/>
                </a:solidFill>
                <a:latin typeface="Century Gothic"/>
              </a:rPr>
              <a:t>Name - Title</a:t>
            </a:r>
          </a:p>
        </xdr:txBody>
      </xdr:sp>
      <xdr:sp macro="" textlink="">
        <xdr:nvSpPr>
          <xdr:cNvPr id="43" name="_s5162">
            <a:extLst>
              <a:ext uri="{FF2B5EF4-FFF2-40B4-BE49-F238E27FC236}">
                <a16:creationId xmlns:a16="http://schemas.microsoft.com/office/drawing/2014/main" id="{00000000-0008-0000-0B00-00002B000000}"/>
              </a:ext>
            </a:extLst>
          </xdr:cNvPr>
          <xdr:cNvSpPr>
            <a:spLocks noChangeArrowheads="1"/>
          </xdr:cNvSpPr>
        </xdr:nvSpPr>
        <xdr:spPr bwMode="auto">
          <a:xfrm>
            <a:off x="631" y="261"/>
            <a:ext cx="118" cy="49"/>
          </a:xfrm>
          <a:prstGeom prst="roundRect">
            <a:avLst>
              <a:gd name="adj" fmla="val 16667"/>
            </a:avLst>
          </a:prstGeom>
          <a:solidFill>
            <a:srgbClr val="FFFFFF"/>
          </a:solidFill>
          <a:ln w="38100">
            <a:solidFill>
              <a:srgbClr val="FF99CC"/>
            </a:solidFill>
            <a:round/>
            <a:headEnd/>
            <a:tailEnd/>
          </a:ln>
        </xdr:spPr>
        <xdr:txBody>
          <a:bodyPr wrap="square" lIns="27432" tIns="18288" rIns="27432" bIns="18288" anchor="ctr" upright="1"/>
          <a:lstStyle/>
          <a:p>
            <a:pPr algn="ctr" rtl="0">
              <a:defRPr sz="1000"/>
            </a:pPr>
            <a:r>
              <a:rPr lang="en-US" sz="1000" b="1" i="0" u="none" strike="noStrike" baseline="0">
                <a:solidFill>
                  <a:srgbClr val="000000"/>
                </a:solidFill>
                <a:latin typeface="Century Gothic"/>
              </a:rPr>
              <a:t>Name - Title</a:t>
            </a:r>
          </a:p>
        </xdr:txBody>
      </xdr:sp>
      <xdr:sp macro="" textlink="">
        <xdr:nvSpPr>
          <xdr:cNvPr id="44" name="_s5163">
            <a:extLst>
              <a:ext uri="{FF2B5EF4-FFF2-40B4-BE49-F238E27FC236}">
                <a16:creationId xmlns:a16="http://schemas.microsoft.com/office/drawing/2014/main" id="{00000000-0008-0000-0B00-00002C000000}"/>
              </a:ext>
            </a:extLst>
          </xdr:cNvPr>
          <xdr:cNvSpPr>
            <a:spLocks noChangeArrowheads="1"/>
          </xdr:cNvSpPr>
        </xdr:nvSpPr>
        <xdr:spPr bwMode="auto">
          <a:xfrm>
            <a:off x="631" y="318"/>
            <a:ext cx="118" cy="53"/>
          </a:xfrm>
          <a:prstGeom prst="roundRect">
            <a:avLst>
              <a:gd name="adj" fmla="val 16667"/>
            </a:avLst>
          </a:prstGeom>
          <a:solidFill>
            <a:srgbClr val="FFFFFF"/>
          </a:solidFill>
          <a:ln w="38100">
            <a:solidFill>
              <a:srgbClr val="FF99CC"/>
            </a:solidFill>
            <a:round/>
            <a:headEnd/>
            <a:tailEnd/>
          </a:ln>
        </xdr:spPr>
        <xdr:txBody>
          <a:bodyPr wrap="square" lIns="27432" tIns="18288" rIns="27432" bIns="18288" anchor="ctr" upright="1"/>
          <a:lstStyle/>
          <a:p>
            <a:pPr algn="ctr" rtl="0">
              <a:defRPr sz="1000"/>
            </a:pPr>
            <a:r>
              <a:rPr lang="en-US" sz="1000" b="1" i="0" u="none" strike="noStrike" baseline="0">
                <a:solidFill>
                  <a:srgbClr val="000000"/>
                </a:solidFill>
                <a:latin typeface="Century Gothic"/>
              </a:rPr>
              <a:t>Name - Title</a:t>
            </a:r>
          </a:p>
        </xdr:txBody>
      </xdr:sp>
    </xdr:grpSp>
    <xdr:clientData/>
  </xdr:twoCellAnchor>
  <xdr:twoCellAnchor>
    <xdr:from>
      <xdr:col>1</xdr:col>
      <xdr:colOff>2908327</xdr:colOff>
      <xdr:row>1</xdr:row>
      <xdr:rowOff>103106</xdr:rowOff>
    </xdr:from>
    <xdr:to>
      <xdr:col>6</xdr:col>
      <xdr:colOff>40948</xdr:colOff>
      <xdr:row>4</xdr:row>
      <xdr:rowOff>159322</xdr:rowOff>
    </xdr:to>
    <xdr:sp macro="" textlink="">
      <xdr:nvSpPr>
        <xdr:cNvPr id="141" name="_s5143">
          <a:extLst>
            <a:ext uri="{FF2B5EF4-FFF2-40B4-BE49-F238E27FC236}">
              <a16:creationId xmlns:a16="http://schemas.microsoft.com/office/drawing/2014/main" id="{00000000-0008-0000-0B00-00008D000000}"/>
            </a:ext>
          </a:extLst>
        </xdr:cNvPr>
        <xdr:cNvSpPr>
          <a:spLocks noChangeAspect="1" noChangeArrowheads="1"/>
        </xdr:cNvSpPr>
      </xdr:nvSpPr>
      <xdr:spPr bwMode="auto">
        <a:xfrm>
          <a:off x="3634901" y="387686"/>
          <a:ext cx="4078678" cy="546783"/>
        </a:xfrm>
        <a:prstGeom prst="roundRect">
          <a:avLst>
            <a:gd name="adj" fmla="val 16667"/>
          </a:avLst>
        </a:prstGeom>
        <a:solidFill>
          <a:srgbClr val="000000"/>
        </a:solidFill>
        <a:ln w="9525">
          <a:solidFill>
            <a:srgbClr val="000000"/>
          </a:solidFill>
          <a:round/>
          <a:headEnd/>
          <a:tailEnd/>
        </a:ln>
      </xdr:spPr>
      <xdr:txBody>
        <a:bodyPr wrap="square" lIns="27432" tIns="22860" rIns="27432" bIns="22860" anchor="ctr" upright="1"/>
        <a:lstStyle/>
        <a:p>
          <a:pPr algn="ctr" rtl="0">
            <a:defRPr sz="1000"/>
          </a:pPr>
          <a:r>
            <a:rPr lang="en-US" sz="1400" b="1" i="0" u="none" strike="noStrike" baseline="0">
              <a:solidFill>
                <a:srgbClr val="FFFFFF"/>
              </a:solidFill>
              <a:latin typeface="Century Gothic"/>
            </a:rPr>
            <a:t>Steering Team</a:t>
          </a:r>
        </a:p>
        <a:p>
          <a:pPr algn="ctr" rtl="0">
            <a:defRPr sz="1000"/>
          </a:pPr>
          <a:r>
            <a:rPr lang="en-US" sz="1400" b="0" i="0" u="none" strike="noStrike" baseline="0">
              <a:solidFill>
                <a:srgbClr val="FFFFFF"/>
              </a:solidFill>
              <a:latin typeface="Century Gothic"/>
            </a:rPr>
            <a:t>Name - Title, Name-Title, Name-Title</a:t>
          </a:r>
        </a:p>
      </xdr:txBody>
    </xdr:sp>
    <xdr:clientData/>
  </xdr:twoCellAnchor>
  <xdr:twoCellAnchor>
    <xdr:from>
      <xdr:col>1</xdr:col>
      <xdr:colOff>2409825</xdr:colOff>
      <xdr:row>3</xdr:row>
      <xdr:rowOff>57150</xdr:rowOff>
    </xdr:from>
    <xdr:to>
      <xdr:col>1</xdr:col>
      <xdr:colOff>2914650</xdr:colOff>
      <xdr:row>3</xdr:row>
      <xdr:rowOff>57150</xdr:rowOff>
    </xdr:to>
    <xdr:sp macro="" textlink="">
      <xdr:nvSpPr>
        <xdr:cNvPr id="3" name="_s5142">
          <a:extLst>
            <a:ext uri="{FF2B5EF4-FFF2-40B4-BE49-F238E27FC236}">
              <a16:creationId xmlns:a16="http://schemas.microsoft.com/office/drawing/2014/main" id="{00000000-0008-0000-0B00-000003000000}"/>
            </a:ext>
          </a:extLst>
        </xdr:cNvPr>
        <xdr:cNvSpPr>
          <a:spLocks noChangeAspect="1" noChangeShapeType="1"/>
        </xdr:cNvSpPr>
      </xdr:nvSpPr>
      <xdr:spPr bwMode="auto">
        <a:xfrm flipV="1">
          <a:off x="2676525" y="704850"/>
          <a:ext cx="504825" cy="0"/>
        </a:xfrm>
        <a:prstGeom prst="bentConnector3">
          <a:avLst>
            <a:gd name="adj1" fmla="val 50000"/>
          </a:avLst>
        </a:prstGeom>
        <a:noFill/>
        <a:ln w="28575">
          <a:solidFill>
            <a:srgbClr val="000000"/>
          </a:solidFill>
          <a:miter lim="800000"/>
          <a:headEnd/>
          <a:tailEnd/>
        </a:ln>
        <a:extLst>
          <a:ext uri="{909E8E84-426E-40dd-AFC4-6F175D3DCCD1}">
            <a14:hiddenFill xmlns:a14="http://schemas.microsoft.com/office/drawing/2010/main" xmlns="">
              <a:no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76200</xdr:colOff>
      <xdr:row>0</xdr:row>
      <xdr:rowOff>63500</xdr:rowOff>
    </xdr:from>
    <xdr:to>
      <xdr:col>1</xdr:col>
      <xdr:colOff>393700</xdr:colOff>
      <xdr:row>0</xdr:row>
      <xdr:rowOff>549275</xdr:rowOff>
    </xdr:to>
    <xdr:pic>
      <xdr:nvPicPr>
        <xdr:cNvPr id="3" name="Picture 2" descr="PMOtraining.comLogoCropped.jpg">
          <a:extLst>
            <a:ext uri="{FF2B5EF4-FFF2-40B4-BE49-F238E27FC236}">
              <a16:creationId xmlns:a16="http://schemas.microsoft.com/office/drawing/2014/main" id="{00000000-0008-0000-12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6200" y="63500"/>
          <a:ext cx="1143000" cy="485775"/>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Dawn Mahan" id="{89A3B9F5-3536-2B4B-9600-ED90D1B4B59B}" userId="65a051085925ffe6" providerId="Windows Live"/>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J5" dT="2021-08-09T17:27:51.28" personId="{89A3B9F5-3536-2B4B-9600-ED90D1B4B59B}" id="{9D2B89F0-E350-A741-B8AD-64620AC701AA}">
    <text xml:space="preserve">1 = 100% of a resource during this month.  .5 = 50% … fill in the right time allocation that makes sense for your resources you need across the months. </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mailto:DMahan@PMOtraining.com" TargetMode="External"/></Relationships>
</file>

<file path=xl/worksheets/_rels/sheet11.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13.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14.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18.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6.v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9.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N38"/>
  <sheetViews>
    <sheetView tabSelected="1" zoomScale="167" zoomScaleNormal="167" workbookViewId="0">
      <selection activeCell="K10" sqref="K10"/>
    </sheetView>
  </sheetViews>
  <sheetFormatPr baseColWidth="10" defaultColWidth="8.83203125" defaultRowHeight="13"/>
  <cols>
    <col min="1" max="1" width="13.6640625" style="2" customWidth="1"/>
    <col min="2" max="2" width="23" style="2" bestFit="1" customWidth="1"/>
    <col min="3" max="3" width="5" style="2" customWidth="1"/>
    <col min="4" max="4" width="63.83203125" style="2" customWidth="1"/>
    <col min="5" max="5" width="1.83203125" style="2" customWidth="1"/>
    <col min="6" max="6" width="24.1640625" style="8" customWidth="1"/>
    <col min="7" max="7" width="2.5" style="2" customWidth="1"/>
    <col min="8" max="9" width="11.5" style="1" customWidth="1"/>
    <col min="10" max="256" width="11.5" style="2" customWidth="1"/>
    <col min="257" max="16384" width="8.83203125" style="2"/>
  </cols>
  <sheetData>
    <row r="1" spans="1:9" ht="23">
      <c r="A1" s="473" t="s">
        <v>628</v>
      </c>
      <c r="B1" s="164"/>
      <c r="C1" s="165"/>
      <c r="D1" s="165"/>
      <c r="E1" s="158"/>
      <c r="F1" s="159"/>
      <c r="G1" s="160"/>
    </row>
    <row r="2" spans="1:9" ht="23">
      <c r="A2" s="211" t="s">
        <v>13</v>
      </c>
      <c r="B2" s="195"/>
      <c r="C2" s="196"/>
      <c r="D2" s="196"/>
      <c r="E2" s="3"/>
      <c r="F2" s="4"/>
      <c r="G2" s="162"/>
    </row>
    <row r="3" spans="1:9">
      <c r="A3" s="161" t="s">
        <v>526</v>
      </c>
      <c r="B3" s="174" t="s">
        <v>817</v>
      </c>
      <c r="C3" s="3"/>
      <c r="D3" s="3"/>
      <c r="E3" s="3"/>
      <c r="F3" s="4"/>
      <c r="G3" s="162"/>
    </row>
    <row r="4" spans="1:9">
      <c r="A4" s="161" t="s">
        <v>527</v>
      </c>
      <c r="B4" s="16" t="s">
        <v>818</v>
      </c>
      <c r="C4" s="3"/>
      <c r="D4" s="527" t="s">
        <v>544</v>
      </c>
      <c r="E4" s="528"/>
      <c r="F4" s="528"/>
      <c r="G4" s="529"/>
    </row>
    <row r="5" spans="1:9" ht="3" customHeight="1">
      <c r="A5" s="161"/>
      <c r="B5" s="3"/>
      <c r="C5" s="3"/>
      <c r="D5" s="3"/>
      <c r="E5" s="3"/>
      <c r="F5" s="4"/>
      <c r="G5" s="162"/>
    </row>
    <row r="6" spans="1:9" s="7" customFormat="1" ht="18">
      <c r="A6" s="399" t="s">
        <v>292</v>
      </c>
      <c r="B6" s="400" t="s">
        <v>940</v>
      </c>
      <c r="C6" s="400" t="s">
        <v>937</v>
      </c>
      <c r="D6" s="400" t="s">
        <v>936</v>
      </c>
      <c r="E6" s="400"/>
      <c r="F6" s="401" t="s">
        <v>30</v>
      </c>
      <c r="G6" s="400"/>
      <c r="H6" s="6"/>
      <c r="I6" s="6"/>
    </row>
    <row r="7" spans="1:9" ht="16">
      <c r="A7" s="175" t="s">
        <v>532</v>
      </c>
      <c r="B7" s="187" t="s">
        <v>32</v>
      </c>
      <c r="C7" s="777">
        <v>1</v>
      </c>
      <c r="D7" s="188" t="s">
        <v>69</v>
      </c>
      <c r="E7" s="115"/>
      <c r="F7" s="194">
        <v>44614</v>
      </c>
      <c r="G7" s="176"/>
    </row>
    <row r="8" spans="1:9" ht="16">
      <c r="A8" s="175"/>
      <c r="B8" s="186" t="s">
        <v>533</v>
      </c>
      <c r="C8" s="187">
        <f>C7+1</f>
        <v>2</v>
      </c>
      <c r="D8" s="191" t="str">
        <f>HYPERLINK(BizCase!A1)</f>
        <v>Business Case</v>
      </c>
      <c r="E8" s="115"/>
      <c r="F8" s="194"/>
      <c r="G8" s="176"/>
    </row>
    <row r="9" spans="1:9" ht="16">
      <c r="A9" s="177"/>
      <c r="B9" s="187" t="s">
        <v>534</v>
      </c>
      <c r="C9" s="187">
        <f t="shared" ref="C9:C24" si="0">C8+1</f>
        <v>3</v>
      </c>
      <c r="D9" s="191" t="s">
        <v>608</v>
      </c>
      <c r="E9" s="115"/>
      <c r="F9" s="194"/>
      <c r="G9" s="176"/>
    </row>
    <row r="10" spans="1:9" ht="16">
      <c r="A10" s="178" t="s">
        <v>16</v>
      </c>
      <c r="B10" s="190" t="s">
        <v>17</v>
      </c>
      <c r="C10" s="190">
        <f t="shared" si="0"/>
        <v>4</v>
      </c>
      <c r="D10" s="189" t="s">
        <v>531</v>
      </c>
      <c r="E10" s="115"/>
      <c r="F10" s="194"/>
      <c r="G10" s="176"/>
    </row>
    <row r="11" spans="1:9" ht="16">
      <c r="A11" s="178"/>
      <c r="B11" s="190" t="s">
        <v>535</v>
      </c>
      <c r="C11" s="190">
        <f t="shared" si="0"/>
        <v>5</v>
      </c>
      <c r="D11" s="189" t="s">
        <v>14</v>
      </c>
      <c r="E11" s="115"/>
      <c r="F11" s="194"/>
      <c r="G11" s="176"/>
    </row>
    <row r="12" spans="1:9" ht="16">
      <c r="A12" s="178"/>
      <c r="B12" s="190" t="s">
        <v>536</v>
      </c>
      <c r="C12" s="190">
        <f t="shared" si="0"/>
        <v>6</v>
      </c>
      <c r="D12" s="189" t="s">
        <v>97</v>
      </c>
      <c r="E12" s="115"/>
      <c r="F12" s="194"/>
      <c r="G12" s="176"/>
    </row>
    <row r="13" spans="1:9" ht="16">
      <c r="A13" s="178"/>
      <c r="B13" s="190" t="s">
        <v>18</v>
      </c>
      <c r="C13" s="190">
        <f t="shared" si="0"/>
        <v>7</v>
      </c>
      <c r="D13" s="191" t="s">
        <v>341</v>
      </c>
      <c r="E13" s="115"/>
      <c r="F13" s="194"/>
      <c r="G13" s="176"/>
    </row>
    <row r="14" spans="1:9" ht="16">
      <c r="A14" s="178"/>
      <c r="B14" s="190" t="s">
        <v>18</v>
      </c>
      <c r="C14" s="190">
        <f t="shared" si="0"/>
        <v>8</v>
      </c>
      <c r="D14" s="191" t="s">
        <v>356</v>
      </c>
      <c r="E14" s="115"/>
      <c r="F14" s="194"/>
      <c r="G14" s="176"/>
    </row>
    <row r="15" spans="1:9" ht="16">
      <c r="A15" s="178"/>
      <c r="B15" s="190" t="s">
        <v>229</v>
      </c>
      <c r="C15" s="190">
        <f t="shared" si="0"/>
        <v>9</v>
      </c>
      <c r="D15" s="189" t="s">
        <v>89</v>
      </c>
      <c r="E15" s="115"/>
      <c r="F15" s="194"/>
      <c r="G15" s="176"/>
    </row>
    <row r="16" spans="1:9">
      <c r="A16" s="179"/>
      <c r="B16" s="190" t="s">
        <v>537</v>
      </c>
      <c r="C16" s="190">
        <f t="shared" si="0"/>
        <v>10</v>
      </c>
      <c r="D16" s="189" t="s">
        <v>76</v>
      </c>
      <c r="E16" s="115"/>
      <c r="F16" s="194"/>
      <c r="G16" s="180"/>
    </row>
    <row r="17" spans="1:14">
      <c r="A17" s="179"/>
      <c r="B17" s="190" t="s">
        <v>538</v>
      </c>
      <c r="C17" s="190">
        <f t="shared" si="0"/>
        <v>11</v>
      </c>
      <c r="D17" s="191" t="s">
        <v>545</v>
      </c>
      <c r="E17" s="3"/>
      <c r="F17" s="194"/>
      <c r="G17" s="176"/>
    </row>
    <row r="18" spans="1:14" ht="16">
      <c r="A18" s="178"/>
      <c r="B18" s="190" t="s">
        <v>539</v>
      </c>
      <c r="C18" s="190">
        <f t="shared" si="0"/>
        <v>12</v>
      </c>
      <c r="D18" s="191" t="s">
        <v>811</v>
      </c>
      <c r="E18" s="115"/>
      <c r="F18" s="194"/>
      <c r="G18" s="176"/>
    </row>
    <row r="19" spans="1:14">
      <c r="A19" s="179"/>
      <c r="B19" s="190" t="s">
        <v>540</v>
      </c>
      <c r="C19" s="190">
        <f t="shared" si="0"/>
        <v>13</v>
      </c>
      <c r="D19" s="72" t="s">
        <v>328</v>
      </c>
      <c r="E19" s="115"/>
      <c r="F19" s="194"/>
      <c r="G19" s="176"/>
    </row>
    <row r="20" spans="1:14" ht="16">
      <c r="A20" s="178"/>
      <c r="B20" s="190" t="s">
        <v>541</v>
      </c>
      <c r="C20" s="190">
        <f t="shared" si="0"/>
        <v>14</v>
      </c>
      <c r="D20" s="191" t="s">
        <v>810</v>
      </c>
      <c r="E20" s="115"/>
      <c r="F20" s="194"/>
      <c r="G20" s="176"/>
    </row>
    <row r="21" spans="1:14" ht="16">
      <c r="A21" s="178"/>
      <c r="B21" s="190" t="s">
        <v>530</v>
      </c>
      <c r="C21" s="190">
        <f t="shared" si="0"/>
        <v>15</v>
      </c>
      <c r="D21" s="191" t="s">
        <v>385</v>
      </c>
      <c r="E21" s="3"/>
      <c r="F21" s="194"/>
      <c r="G21" s="176"/>
    </row>
    <row r="22" spans="1:14" ht="16">
      <c r="A22" s="178"/>
      <c r="B22" s="190" t="s">
        <v>19</v>
      </c>
      <c r="C22" s="190">
        <f t="shared" si="0"/>
        <v>16</v>
      </c>
      <c r="D22" s="189" t="s">
        <v>439</v>
      </c>
      <c r="E22" s="115"/>
      <c r="F22" s="194"/>
      <c r="G22" s="176"/>
    </row>
    <row r="23" spans="1:14" ht="16">
      <c r="A23" s="205" t="s">
        <v>20</v>
      </c>
      <c r="B23" s="204" t="s">
        <v>21</v>
      </c>
      <c r="C23" s="204">
        <f t="shared" si="0"/>
        <v>17</v>
      </c>
      <c r="D23" s="189" t="s">
        <v>354</v>
      </c>
      <c r="E23" s="115"/>
      <c r="F23" s="194"/>
      <c r="G23" s="176"/>
    </row>
    <row r="24" spans="1:14" ht="16">
      <c r="A24" s="205"/>
      <c r="B24" s="204" t="s">
        <v>22</v>
      </c>
      <c r="C24" s="204">
        <f t="shared" si="0"/>
        <v>18</v>
      </c>
      <c r="D24" s="189" t="s">
        <v>74</v>
      </c>
      <c r="E24" s="115"/>
      <c r="F24" s="194"/>
      <c r="G24" s="176"/>
    </row>
    <row r="25" spans="1:14" s="234" customFormat="1" ht="18">
      <c r="A25" s="396" t="s">
        <v>842</v>
      </c>
      <c r="B25" s="397"/>
      <c r="C25" s="397"/>
      <c r="D25" s="397"/>
      <c r="E25" s="397"/>
      <c r="F25" s="397"/>
      <c r="G25" s="398"/>
      <c r="H25" s="1"/>
      <c r="I25" s="1"/>
      <c r="J25" s="2"/>
      <c r="K25" s="2"/>
      <c r="L25" s="2"/>
      <c r="M25" s="2"/>
      <c r="N25" s="2"/>
    </row>
    <row r="26" spans="1:14" ht="42.75" customHeight="1">
      <c r="A26" s="163" t="s">
        <v>327</v>
      </c>
      <c r="B26" s="525" t="s">
        <v>938</v>
      </c>
      <c r="C26" s="525"/>
      <c r="D26" s="525"/>
      <c r="E26" s="525"/>
      <c r="F26" s="525"/>
      <c r="G26" s="526"/>
      <c r="H26" s="5"/>
    </row>
    <row r="27" spans="1:14" ht="31.5" customHeight="1">
      <c r="A27" s="163" t="s">
        <v>815</v>
      </c>
      <c r="B27" s="525" t="s">
        <v>816</v>
      </c>
      <c r="C27" s="525"/>
      <c r="D27" s="525"/>
      <c r="E27" s="525"/>
      <c r="F27" s="525"/>
      <c r="G27" s="526"/>
      <c r="H27" s="5"/>
    </row>
    <row r="28" spans="1:14">
      <c r="A28" s="163"/>
      <c r="B28" s="3" t="s">
        <v>23</v>
      </c>
      <c r="C28" s="3"/>
      <c r="D28" s="191" t="s">
        <v>934</v>
      </c>
      <c r="E28" s="11"/>
      <c r="F28" s="2"/>
      <c r="G28" s="181"/>
      <c r="H28" s="12"/>
      <c r="I28" s="12"/>
    </row>
    <row r="29" spans="1:14" ht="14" thickBot="1">
      <c r="A29" s="395"/>
      <c r="B29" s="182"/>
      <c r="C29" s="71"/>
      <c r="D29" s="71"/>
      <c r="E29" s="71"/>
      <c r="F29" s="71"/>
      <c r="G29" s="183"/>
      <c r="H29" s="12"/>
      <c r="I29" s="12"/>
    </row>
    <row r="30" spans="1:14">
      <c r="A30" s="1"/>
      <c r="B30" s="1"/>
      <c r="C30" s="1"/>
      <c r="D30" s="1"/>
      <c r="E30" s="1"/>
      <c r="F30" s="13"/>
      <c r="G30" s="1"/>
    </row>
    <row r="31" spans="1:14">
      <c r="C31" s="1"/>
      <c r="D31" s="1"/>
      <c r="E31" s="1"/>
      <c r="F31" s="13"/>
      <c r="G31" s="1"/>
    </row>
    <row r="32" spans="1:14">
      <c r="A32" s="1"/>
      <c r="B32" s="1"/>
      <c r="C32" s="1"/>
      <c r="D32" s="1"/>
      <c r="E32" s="1"/>
      <c r="F32" s="13"/>
      <c r="G32" s="1"/>
    </row>
    <row r="33" spans="1:7">
      <c r="A33" s="1"/>
      <c r="B33" s="1"/>
      <c r="C33" s="1"/>
      <c r="D33" s="1"/>
      <c r="E33" s="1"/>
      <c r="F33" s="13"/>
      <c r="G33" s="1"/>
    </row>
    <row r="34" spans="1:7">
      <c r="A34" s="1"/>
      <c r="B34" s="1"/>
      <c r="C34" s="1"/>
      <c r="D34" s="1"/>
      <c r="E34" s="1"/>
      <c r="F34" s="13"/>
      <c r="G34" s="1"/>
    </row>
    <row r="35" spans="1:7">
      <c r="A35" s="1"/>
      <c r="B35" s="1"/>
      <c r="C35" s="1"/>
      <c r="D35" s="1"/>
      <c r="E35" s="1"/>
      <c r="F35" s="13"/>
      <c r="G35" s="1"/>
    </row>
    <row r="36" spans="1:7">
      <c r="A36" s="1"/>
      <c r="B36" s="1"/>
      <c r="C36" s="1"/>
      <c r="D36" s="1"/>
      <c r="E36" s="1"/>
      <c r="F36" s="13"/>
      <c r="G36" s="1"/>
    </row>
    <row r="37" spans="1:7">
      <c r="A37" s="1"/>
      <c r="B37" s="1"/>
      <c r="C37" s="1"/>
      <c r="D37" s="1"/>
      <c r="E37" s="1"/>
      <c r="F37" s="13"/>
      <c r="G37" s="1"/>
    </row>
    <row r="38" spans="1:7">
      <c r="A38" s="1"/>
      <c r="B38" s="1"/>
      <c r="C38" s="1"/>
      <c r="D38" s="1"/>
      <c r="E38" s="1"/>
      <c r="F38" s="13"/>
      <c r="G38" s="1"/>
    </row>
  </sheetData>
  <mergeCells count="3">
    <mergeCell ref="B26:G26"/>
    <mergeCell ref="D4:G4"/>
    <mergeCell ref="B27:G27"/>
  </mergeCells>
  <phoneticPr fontId="4" type="noConversion"/>
  <hyperlinks>
    <hyperlink ref="D9" location="Agree!A5" display="Project Agreement" xr:uid="{00000000-0004-0000-0000-000000000000}"/>
    <hyperlink ref="D16" location="'Org&amp;RACI'!A1" display="Organization &amp; RACI Charts" xr:uid="{00000000-0004-0000-0000-000001000000}"/>
    <hyperlink ref="D22" location="'Risks'!A1" display="Risk Analysis and Response Worksheet" xr:uid="{00000000-0004-0000-0000-000002000000}"/>
    <hyperlink ref="D11" location="'Deliverables'!A1" display="Deliverables &amp; Definitions" xr:uid="{00000000-0004-0000-0000-000003000000}"/>
    <hyperlink ref="D10" location="'MgmtPlan'!A1" display="Management Plan" xr:uid="{00000000-0004-0000-0000-000004000000}"/>
    <hyperlink ref="D21" location="RAIL!A1" display="Rolling Action &amp; Issue Log (RAIL)" xr:uid="{00000000-0004-0000-0000-000005000000}"/>
    <hyperlink ref="D23" location="'Lessons'!A1" display="Lessons Learned" xr:uid="{00000000-0004-0000-0000-000006000000}"/>
    <hyperlink ref="D24" location="'Close'!A1" display="Complete Transition &amp; Close the Project" xr:uid="{00000000-0004-0000-0000-000007000000}"/>
    <hyperlink ref="D15" location="'Resource&amp;Budget'!A1" display="Resource Plan &amp; Budget" xr:uid="{00000000-0004-0000-0000-000008000000}"/>
    <hyperlink ref="D7" location="'PjctDef'!A1" display="Initial Project Definition" xr:uid="{00000000-0004-0000-0000-000009000000}"/>
    <hyperlink ref="D8" location="'BizCase'!A1" display="'BizCase'!A1" xr:uid="{00000000-0004-0000-0000-00000A000000}"/>
    <hyperlink ref="D12" location="'Status1pg'!A2" display="Status Report" xr:uid="{00000000-0004-0000-0000-00000B000000}"/>
    <hyperlink ref="D13" location="'Change'!A1" display="Change Log" xr:uid="{00000000-0004-0000-0000-00000C000000}"/>
    <hyperlink ref="D17" location="'Quality'!A1" display="Quality Tracker" xr:uid="{00000000-0004-0000-0000-00000D000000}"/>
    <hyperlink ref="D18" location="SAMM!A1" display="Stakeholder Analysis &amp; Management Matrix (SAMM) &amp; Communication Plan" xr:uid="{00000000-0004-0000-0000-00000E000000}"/>
    <hyperlink ref="D19" location="'Kickoff'!A1" display="Kick Off Agenda" xr:uid="{00000000-0004-0000-0000-00000F000000}"/>
    <hyperlink ref="D28" r:id="rId1" xr:uid="{00000000-0004-0000-0000-000010000000}"/>
    <hyperlink ref="D20" location="Decisions!Print_Titles" display="Decisions &amp; Agreements" xr:uid="{00000000-0004-0000-0000-000011000000}"/>
    <hyperlink ref="D14" location="Schedule!A1" display="Schedule" xr:uid="{00000000-0004-0000-0000-000012000000}"/>
  </hyperlinks>
  <printOptions horizontalCentered="1"/>
  <pageMargins left="0.25" right="0.25" top="0.75" bottom="0.75" header="0.25" footer="0.25"/>
  <pageSetup scale="91" orientation="landscape"/>
  <headerFooter alignWithMargins="0"/>
  <drawing r:id="rId2"/>
  <extLst>
    <ext xmlns:mx="http://schemas.microsoft.com/office/mac/excel/2008/main" uri="{64002731-A6B0-56B0-2670-7721B7C09600}">
      <mx:PLV Mode="0" OnePage="0" WScale="10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Q44"/>
  <sheetViews>
    <sheetView zoomScale="125" zoomScaleNormal="125" zoomScalePageLayoutView="125" workbookViewId="0">
      <selection activeCell="D37" sqref="D37"/>
    </sheetView>
  </sheetViews>
  <sheetFormatPr baseColWidth="10" defaultRowHeight="13"/>
  <cols>
    <col min="1" max="1" width="3.33203125" style="14" customWidth="1"/>
    <col min="2" max="2" width="41" style="14" customWidth="1"/>
    <col min="3" max="3" width="6.1640625" style="14" bestFit="1" customWidth="1"/>
    <col min="4" max="16384" width="10.83203125" style="14"/>
  </cols>
  <sheetData>
    <row r="1" spans="1:17" ht="18">
      <c r="A1" s="470" t="s">
        <v>933</v>
      </c>
    </row>
    <row r="3" spans="1:17">
      <c r="B3" s="135" t="s">
        <v>887</v>
      </c>
      <c r="C3" s="135" t="s">
        <v>886</v>
      </c>
      <c r="D3" s="135" t="s">
        <v>905</v>
      </c>
      <c r="E3" s="469">
        <v>42135</v>
      </c>
      <c r="F3" s="469">
        <f t="shared" ref="F3:Q3" si="0">E3+7</f>
        <v>42142</v>
      </c>
      <c r="G3" s="469">
        <f t="shared" si="0"/>
        <v>42149</v>
      </c>
      <c r="H3" s="469">
        <f t="shared" si="0"/>
        <v>42156</v>
      </c>
      <c r="I3" s="469">
        <f t="shared" si="0"/>
        <v>42163</v>
      </c>
      <c r="J3" s="469">
        <f t="shared" si="0"/>
        <v>42170</v>
      </c>
      <c r="K3" s="469">
        <f t="shared" si="0"/>
        <v>42177</v>
      </c>
      <c r="L3" s="469">
        <f t="shared" si="0"/>
        <v>42184</v>
      </c>
      <c r="M3" s="469">
        <f t="shared" si="0"/>
        <v>42191</v>
      </c>
      <c r="N3" s="469">
        <f t="shared" si="0"/>
        <v>42198</v>
      </c>
      <c r="O3" s="469">
        <f t="shared" si="0"/>
        <v>42205</v>
      </c>
      <c r="P3" s="469">
        <f t="shared" si="0"/>
        <v>42212</v>
      </c>
      <c r="Q3" s="469">
        <f t="shared" si="0"/>
        <v>42219</v>
      </c>
    </row>
    <row r="4" spans="1:17" s="439" customFormat="1">
      <c r="A4" s="439" t="s">
        <v>906</v>
      </c>
    </row>
    <row r="5" spans="1:17">
      <c r="A5" s="14">
        <v>1</v>
      </c>
      <c r="B5" s="14" t="s">
        <v>907</v>
      </c>
      <c r="C5" s="14" t="s">
        <v>908</v>
      </c>
    </row>
    <row r="6" spans="1:17">
      <c r="A6" s="14">
        <v>2</v>
      </c>
      <c r="B6" s="14" t="s">
        <v>909</v>
      </c>
      <c r="C6" s="14" t="s">
        <v>910</v>
      </c>
    </row>
    <row r="7" spans="1:17" s="439" customFormat="1">
      <c r="A7" s="439" t="s">
        <v>911</v>
      </c>
    </row>
    <row r="8" spans="1:17">
      <c r="B8" s="447" t="s">
        <v>912</v>
      </c>
    </row>
    <row r="9" spans="1:17">
      <c r="A9" s="14">
        <v>1</v>
      </c>
      <c r="B9" s="14" t="s">
        <v>913</v>
      </c>
      <c r="C9" s="14" t="s">
        <v>910</v>
      </c>
      <c r="D9" s="440"/>
      <c r="E9" s="440"/>
      <c r="F9" s="440"/>
    </row>
    <row r="10" spans="1:17">
      <c r="A10" s="14">
        <v>2</v>
      </c>
      <c r="B10" s="14" t="s">
        <v>914</v>
      </c>
      <c r="C10" s="14" t="s">
        <v>908</v>
      </c>
      <c r="F10" s="440"/>
      <c r="G10" s="440"/>
    </row>
    <row r="11" spans="1:17">
      <c r="A11" s="14">
        <v>3</v>
      </c>
      <c r="B11" s="14" t="s">
        <v>915</v>
      </c>
      <c r="C11" s="14" t="s">
        <v>908</v>
      </c>
      <c r="H11" s="14" t="s">
        <v>916</v>
      </c>
      <c r="I11" s="440"/>
    </row>
    <row r="12" spans="1:17">
      <c r="A12" s="14">
        <v>4</v>
      </c>
      <c r="B12" s="14" t="s">
        <v>917</v>
      </c>
      <c r="C12" s="14" t="s">
        <v>910</v>
      </c>
      <c r="J12" s="442"/>
    </row>
    <row r="13" spans="1:17">
      <c r="A13" s="14">
        <v>5</v>
      </c>
      <c r="B13" s="14" t="s">
        <v>918</v>
      </c>
      <c r="C13" s="14" t="s">
        <v>910</v>
      </c>
      <c r="K13" s="440"/>
    </row>
    <row r="14" spans="1:17">
      <c r="A14" s="14">
        <v>6</v>
      </c>
      <c r="B14" s="14" t="s">
        <v>919</v>
      </c>
      <c r="C14" s="14" t="s">
        <v>920</v>
      </c>
      <c r="L14" s="442"/>
    </row>
    <row r="15" spans="1:17" s="439" customFormat="1">
      <c r="A15" s="439" t="s">
        <v>921</v>
      </c>
      <c r="C15" s="446"/>
    </row>
    <row r="16" spans="1:17">
      <c r="B16" s="447" t="s">
        <v>922</v>
      </c>
    </row>
    <row r="17" spans="1:17">
      <c r="A17" s="14">
        <v>1</v>
      </c>
      <c r="B17" s="14" t="s">
        <v>913</v>
      </c>
      <c r="C17" s="14" t="s">
        <v>920</v>
      </c>
      <c r="D17" s="440"/>
      <c r="E17" s="440"/>
      <c r="F17" s="440"/>
    </row>
    <row r="18" spans="1:17">
      <c r="A18" s="14">
        <v>2</v>
      </c>
      <c r="B18" s="14" t="s">
        <v>923</v>
      </c>
      <c r="C18" s="14" t="s">
        <v>908</v>
      </c>
      <c r="N18" s="440"/>
    </row>
    <row r="19" spans="1:17">
      <c r="A19" s="14">
        <v>3</v>
      </c>
      <c r="B19" s="14" t="s">
        <v>924</v>
      </c>
      <c r="C19" s="14" t="s">
        <v>920</v>
      </c>
      <c r="O19" s="440"/>
    </row>
    <row r="20" spans="1:17">
      <c r="A20" s="14">
        <v>4</v>
      </c>
      <c r="B20" s="14" t="s">
        <v>925</v>
      </c>
      <c r="C20" s="14" t="s">
        <v>920</v>
      </c>
      <c r="P20" s="440"/>
    </row>
    <row r="21" spans="1:17">
      <c r="A21" s="14">
        <v>5</v>
      </c>
      <c r="B21" s="14" t="s">
        <v>926</v>
      </c>
      <c r="C21" s="14" t="s">
        <v>920</v>
      </c>
      <c r="Q21" s="440"/>
    </row>
    <row r="22" spans="1:17" s="439" customFormat="1">
      <c r="A22" s="439" t="s">
        <v>806</v>
      </c>
    </row>
    <row r="23" spans="1:17">
      <c r="B23" s="447" t="s">
        <v>927</v>
      </c>
    </row>
    <row r="24" spans="1:17">
      <c r="A24" s="14">
        <v>1</v>
      </c>
      <c r="B24" s="14" t="s">
        <v>928</v>
      </c>
      <c r="C24" s="14" t="s">
        <v>908</v>
      </c>
      <c r="L24" s="440"/>
      <c r="M24" s="440"/>
    </row>
    <row r="25" spans="1:17">
      <c r="A25" s="14">
        <v>2</v>
      </c>
      <c r="B25" s="14" t="s">
        <v>929</v>
      </c>
      <c r="C25" s="14" t="s">
        <v>930</v>
      </c>
      <c r="N25" s="440"/>
    </row>
    <row r="26" spans="1:17">
      <c r="A26" s="14">
        <v>3</v>
      </c>
      <c r="B26" s="14" t="s">
        <v>931</v>
      </c>
      <c r="C26" s="14" t="s">
        <v>908</v>
      </c>
      <c r="O26" s="440"/>
    </row>
    <row r="30" spans="1:17" s="439" customFormat="1">
      <c r="A30" s="439" t="s">
        <v>885</v>
      </c>
      <c r="C30" s="446"/>
    </row>
    <row r="31" spans="1:17">
      <c r="A31" s="14">
        <v>1</v>
      </c>
      <c r="B31" s="14" t="s">
        <v>881</v>
      </c>
      <c r="D31" s="440"/>
    </row>
    <row r="32" spans="1:17">
      <c r="A32" s="14">
        <v>2</v>
      </c>
      <c r="B32" s="14" t="s">
        <v>888</v>
      </c>
      <c r="D32" s="442"/>
      <c r="E32" s="442"/>
    </row>
    <row r="33" spans="1:4">
      <c r="A33" s="14">
        <v>3</v>
      </c>
      <c r="B33" s="14" t="s">
        <v>889</v>
      </c>
      <c r="C33" s="445"/>
    </row>
    <row r="34" spans="1:4">
      <c r="A34" s="14">
        <v>4</v>
      </c>
      <c r="B34" s="14" t="s">
        <v>890</v>
      </c>
      <c r="D34" s="441"/>
    </row>
    <row r="35" spans="1:4">
      <c r="A35" s="14">
        <v>5</v>
      </c>
      <c r="B35" s="14" t="s">
        <v>891</v>
      </c>
    </row>
    <row r="37" spans="1:4">
      <c r="B37" s="444" t="s">
        <v>884</v>
      </c>
      <c r="C37" s="442" t="s">
        <v>882</v>
      </c>
      <c r="D37" s="443" t="s">
        <v>883</v>
      </c>
    </row>
    <row r="39" spans="1:4">
      <c r="B39" s="14" t="s">
        <v>932</v>
      </c>
    </row>
    <row r="40" spans="1:4">
      <c r="A40" s="14">
        <v>1</v>
      </c>
    </row>
    <row r="41" spans="1:4">
      <c r="A41" s="14">
        <v>2</v>
      </c>
    </row>
    <row r="42" spans="1:4">
      <c r="A42" s="14">
        <v>3</v>
      </c>
    </row>
    <row r="43" spans="1:4">
      <c r="A43" s="14">
        <v>4</v>
      </c>
    </row>
    <row r="44" spans="1:4">
      <c r="A44" s="14">
        <v>5</v>
      </c>
    </row>
  </sheetData>
  <phoneticPr fontId="4" type="noConversion"/>
  <pageMargins left="0.75" right="0.75" top="1" bottom="1" header="0.5" footer="0.5"/>
  <pageSetup orientation="landscape" horizontalDpi="4294967292" verticalDpi="4294967292"/>
  <extLst>
    <ext xmlns:mx="http://schemas.microsoft.com/office/mac/excel/2008/main" uri="{64002731-A6B0-56B0-2670-7721B7C09600}">
      <mx:PLV Mode="0" OnePage="0" WScale="100"/>
    </ext>
  </extLs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6"/>
  <dimension ref="A1:AT116"/>
  <sheetViews>
    <sheetView zoomScale="115" zoomScaleNormal="115" zoomScalePageLayoutView="115" workbookViewId="0">
      <selection activeCell="E13" sqref="E13"/>
    </sheetView>
  </sheetViews>
  <sheetFormatPr baseColWidth="10" defaultColWidth="8.83203125" defaultRowHeight="13"/>
  <cols>
    <col min="1" max="1" width="11.1640625" style="14" customWidth="1"/>
    <col min="2" max="2" width="12.33203125" style="14" customWidth="1"/>
    <col min="3" max="3" width="21.5" style="14" bestFit="1" customWidth="1"/>
    <col min="4" max="4" width="25.5" style="14" customWidth="1"/>
    <col min="5" max="17" width="11.1640625" style="14" customWidth="1"/>
    <col min="18" max="16384" width="8.83203125" style="14"/>
  </cols>
  <sheetData>
    <row r="1" spans="1:18" ht="23">
      <c r="A1" s="730" t="s">
        <v>191</v>
      </c>
      <c r="B1" s="730"/>
      <c r="C1" s="730"/>
      <c r="D1" s="730"/>
      <c r="E1" s="730"/>
      <c r="F1" s="730"/>
      <c r="G1" s="730"/>
      <c r="H1" s="730"/>
      <c r="I1" s="730"/>
      <c r="J1" s="730"/>
      <c r="K1" s="730"/>
      <c r="L1" s="15"/>
      <c r="M1" s="15"/>
      <c r="N1" s="15"/>
      <c r="O1" s="15"/>
      <c r="P1" s="15"/>
      <c r="Q1" s="15"/>
      <c r="R1" s="15"/>
    </row>
    <row r="2" spans="1:18">
      <c r="A2" s="123"/>
      <c r="B2" s="123"/>
      <c r="C2" s="123"/>
      <c r="D2" s="123"/>
      <c r="E2" s="123"/>
      <c r="F2" s="123"/>
      <c r="G2" s="123"/>
      <c r="H2" s="123"/>
      <c r="I2" s="123"/>
      <c r="J2" s="123"/>
      <c r="K2" s="123"/>
      <c r="L2" s="15"/>
      <c r="M2" s="15"/>
      <c r="N2" s="15"/>
      <c r="O2" s="15"/>
      <c r="P2" s="15"/>
      <c r="Q2" s="15"/>
      <c r="R2" s="15"/>
    </row>
    <row r="3" spans="1:18" s="234" customFormat="1" ht="18">
      <c r="A3" s="232" t="s">
        <v>91</v>
      </c>
      <c r="B3" s="232"/>
      <c r="C3" s="232"/>
      <c r="D3" s="232"/>
      <c r="E3" s="232"/>
      <c r="F3" s="232"/>
      <c r="G3" s="232"/>
      <c r="H3" s="232"/>
      <c r="I3" s="232"/>
      <c r="J3" s="232"/>
      <c r="K3" s="232"/>
      <c r="L3" s="232" t="s">
        <v>91</v>
      </c>
      <c r="M3" s="232"/>
      <c r="N3" s="232"/>
      <c r="O3" s="232"/>
      <c r="P3" s="232"/>
    </row>
    <row r="4" spans="1:18" s="125" customFormat="1">
      <c r="A4" s="127" t="s">
        <v>185</v>
      </c>
      <c r="B4" s="126" t="s">
        <v>229</v>
      </c>
      <c r="C4" s="126" t="s">
        <v>230</v>
      </c>
      <c r="D4" s="125" t="s">
        <v>184</v>
      </c>
      <c r="E4" s="128" t="s">
        <v>150</v>
      </c>
      <c r="F4" s="128" t="s">
        <v>151</v>
      </c>
      <c r="G4" s="128" t="s">
        <v>172</v>
      </c>
      <c r="H4" s="128" t="s">
        <v>231</v>
      </c>
      <c r="I4" s="128" t="s">
        <v>232</v>
      </c>
      <c r="J4" s="128" t="s">
        <v>233</v>
      </c>
      <c r="K4" s="128" t="s">
        <v>234</v>
      </c>
      <c r="L4" s="128" t="s">
        <v>235</v>
      </c>
      <c r="M4" s="128" t="s">
        <v>179</v>
      </c>
      <c r="N4" s="128" t="s">
        <v>180</v>
      </c>
      <c r="O4" s="128" t="s">
        <v>181</v>
      </c>
      <c r="P4" s="128" t="s">
        <v>182</v>
      </c>
    </row>
    <row r="5" spans="1:18" s="114" customFormat="1">
      <c r="A5" s="169">
        <v>1</v>
      </c>
      <c r="B5" s="104" t="s">
        <v>978</v>
      </c>
      <c r="C5" s="104" t="s">
        <v>183</v>
      </c>
      <c r="D5" s="104" t="s">
        <v>979</v>
      </c>
      <c r="E5" s="104"/>
      <c r="F5" s="104"/>
      <c r="G5" s="104"/>
      <c r="H5" s="104"/>
      <c r="I5" s="104"/>
      <c r="J5" s="500">
        <v>1</v>
      </c>
      <c r="K5" s="104">
        <v>1</v>
      </c>
      <c r="L5" s="104">
        <v>1</v>
      </c>
      <c r="M5" s="104">
        <v>1</v>
      </c>
      <c r="N5" s="104">
        <v>1</v>
      </c>
      <c r="O5" s="104">
        <v>1</v>
      </c>
      <c r="P5" s="104">
        <v>1</v>
      </c>
    </row>
    <row r="6" spans="1:18" s="114" customFormat="1">
      <c r="A6" s="169">
        <f>A5+1</f>
        <v>2</v>
      </c>
      <c r="B6" s="104" t="s">
        <v>77</v>
      </c>
      <c r="C6" s="104" t="s">
        <v>980</v>
      </c>
      <c r="D6" s="104"/>
      <c r="E6" s="104"/>
      <c r="F6" s="104"/>
      <c r="G6" s="104"/>
      <c r="H6" s="104"/>
      <c r="I6" s="104"/>
      <c r="J6" s="104">
        <v>0.2</v>
      </c>
      <c r="K6" s="104">
        <v>0.2</v>
      </c>
      <c r="L6" s="104">
        <v>0.2</v>
      </c>
      <c r="M6" s="104">
        <v>0.2</v>
      </c>
      <c r="N6" s="104">
        <v>0.2</v>
      </c>
      <c r="O6" s="104">
        <v>0.2</v>
      </c>
      <c r="P6" s="104">
        <v>0.2</v>
      </c>
    </row>
    <row r="7" spans="1:18" s="114" customFormat="1">
      <c r="A7" s="169">
        <f t="shared" ref="A7:A18" si="0">A6+1</f>
        <v>3</v>
      </c>
      <c r="B7" s="104" t="s">
        <v>77</v>
      </c>
      <c r="C7" s="104"/>
      <c r="D7" s="104"/>
      <c r="E7" s="104"/>
      <c r="F7" s="104"/>
      <c r="G7" s="104"/>
      <c r="H7" s="104"/>
      <c r="I7" s="104"/>
      <c r="J7" s="104">
        <v>0.1</v>
      </c>
      <c r="K7" s="104">
        <v>0.1</v>
      </c>
      <c r="L7" s="104">
        <v>0.1</v>
      </c>
      <c r="M7" s="104">
        <v>0.1</v>
      </c>
      <c r="N7" s="104">
        <v>0.1</v>
      </c>
      <c r="O7" s="104">
        <v>0.1</v>
      </c>
      <c r="P7" s="104">
        <v>0.1</v>
      </c>
    </row>
    <row r="8" spans="1:18" s="114" customFormat="1">
      <c r="A8" s="169">
        <f t="shared" si="0"/>
        <v>4</v>
      </c>
      <c r="B8" s="104" t="s">
        <v>77</v>
      </c>
      <c r="C8" s="104"/>
      <c r="D8" s="104"/>
      <c r="E8" s="104"/>
      <c r="F8" s="104"/>
      <c r="G8" s="104"/>
      <c r="H8" s="104"/>
      <c r="I8" s="104"/>
      <c r="J8" s="104">
        <v>0.5</v>
      </c>
      <c r="K8" s="104">
        <v>0.5</v>
      </c>
      <c r="L8" s="104">
        <v>0.5</v>
      </c>
      <c r="M8" s="104">
        <v>0.5</v>
      </c>
      <c r="N8" s="104">
        <v>0.5</v>
      </c>
      <c r="O8" s="104">
        <v>0.5</v>
      </c>
      <c r="P8" s="104">
        <v>0.5</v>
      </c>
    </row>
    <row r="9" spans="1:18" s="114" customFormat="1">
      <c r="A9" s="169">
        <f t="shared" si="0"/>
        <v>5</v>
      </c>
      <c r="B9" s="104" t="s">
        <v>77</v>
      </c>
      <c r="C9" s="104"/>
      <c r="D9" s="104"/>
      <c r="E9" s="104"/>
      <c r="F9" s="104"/>
      <c r="G9" s="104"/>
      <c r="H9" s="104"/>
      <c r="I9" s="104"/>
      <c r="J9" s="104">
        <v>1</v>
      </c>
      <c r="K9" s="73">
        <v>1</v>
      </c>
      <c r="L9" s="73">
        <v>1</v>
      </c>
      <c r="M9" s="73">
        <v>1</v>
      </c>
      <c r="N9" s="73">
        <v>0.5</v>
      </c>
      <c r="O9" s="73">
        <v>0.25</v>
      </c>
      <c r="P9" s="73"/>
    </row>
    <row r="10" spans="1:18" s="114" customFormat="1">
      <c r="A10" s="169">
        <f t="shared" si="0"/>
        <v>6</v>
      </c>
      <c r="B10" s="104" t="s">
        <v>77</v>
      </c>
      <c r="C10" s="104"/>
      <c r="D10" s="104"/>
      <c r="E10" s="104"/>
      <c r="F10" s="104"/>
      <c r="G10" s="104"/>
      <c r="H10" s="104"/>
      <c r="I10" s="104"/>
      <c r="J10" s="104">
        <v>1</v>
      </c>
      <c r="K10" s="73">
        <v>1</v>
      </c>
      <c r="L10" s="73">
        <v>1</v>
      </c>
      <c r="M10" s="73">
        <v>0.5</v>
      </c>
      <c r="N10" s="73">
        <v>0.25</v>
      </c>
      <c r="O10" s="73"/>
      <c r="P10" s="73"/>
    </row>
    <row r="11" spans="1:18" s="114" customFormat="1">
      <c r="A11" s="169">
        <f t="shared" si="0"/>
        <v>7</v>
      </c>
      <c r="B11" s="104" t="s">
        <v>77</v>
      </c>
      <c r="C11" s="104"/>
      <c r="D11" s="104"/>
      <c r="E11" s="104"/>
      <c r="F11" s="104"/>
      <c r="G11" s="104"/>
      <c r="H11" s="104"/>
      <c r="I11" s="104"/>
      <c r="J11" s="104"/>
      <c r="K11" s="73"/>
      <c r="L11" s="73"/>
      <c r="M11" s="73"/>
      <c r="N11" s="73"/>
      <c r="O11" s="73"/>
      <c r="P11" s="73"/>
    </row>
    <row r="12" spans="1:18" s="114" customFormat="1">
      <c r="A12" s="169">
        <f t="shared" si="0"/>
        <v>8</v>
      </c>
      <c r="B12" s="104"/>
      <c r="C12" s="501"/>
      <c r="D12" s="104"/>
      <c r="E12" s="104"/>
      <c r="F12" s="104"/>
      <c r="G12" s="104"/>
      <c r="H12" s="104"/>
      <c r="I12" s="104"/>
      <c r="J12" s="104"/>
      <c r="K12" s="489"/>
      <c r="L12" s="73"/>
      <c r="M12" s="73"/>
      <c r="N12" s="73"/>
      <c r="O12" s="73"/>
      <c r="P12" s="73"/>
    </row>
    <row r="13" spans="1:18" s="114" customFormat="1">
      <c r="A13" s="169">
        <f t="shared" si="0"/>
        <v>9</v>
      </c>
      <c r="B13" s="169"/>
      <c r="C13" s="169"/>
      <c r="D13" s="169"/>
      <c r="E13" s="169"/>
      <c r="F13" s="169"/>
      <c r="G13" s="169"/>
      <c r="H13" s="169"/>
      <c r="I13" s="169"/>
      <c r="J13" s="169"/>
      <c r="K13" s="157"/>
      <c r="L13" s="157"/>
      <c r="M13" s="157"/>
      <c r="N13" s="157"/>
      <c r="O13" s="157"/>
      <c r="P13" s="157"/>
    </row>
    <row r="14" spans="1:18" s="114" customFormat="1">
      <c r="A14" s="169">
        <f t="shared" si="0"/>
        <v>10</v>
      </c>
      <c r="B14" s="169"/>
      <c r="C14" s="169"/>
      <c r="D14" s="169"/>
      <c r="E14" s="169"/>
      <c r="F14" s="169"/>
      <c r="G14" s="169"/>
      <c r="H14" s="169"/>
      <c r="I14" s="169"/>
      <c r="J14" s="169"/>
      <c r="K14" s="157"/>
      <c r="L14" s="157"/>
      <c r="M14" s="157"/>
      <c r="N14" s="157"/>
      <c r="O14" s="157"/>
      <c r="P14" s="157"/>
    </row>
    <row r="15" spans="1:18" s="114" customFormat="1">
      <c r="A15" s="169">
        <f t="shared" si="0"/>
        <v>11</v>
      </c>
      <c r="B15" s="169"/>
      <c r="C15" s="169"/>
      <c r="D15" s="169"/>
      <c r="E15" s="169"/>
      <c r="F15" s="169"/>
      <c r="G15" s="169"/>
      <c r="H15" s="169"/>
      <c r="I15" s="169"/>
      <c r="J15" s="169"/>
      <c r="K15" s="157"/>
      <c r="L15" s="157"/>
      <c r="M15" s="157"/>
      <c r="N15" s="157"/>
      <c r="O15" s="157"/>
      <c r="P15" s="157"/>
    </row>
    <row r="16" spans="1:18" s="114" customFormat="1">
      <c r="A16" s="169">
        <f t="shared" si="0"/>
        <v>12</v>
      </c>
      <c r="B16" s="169"/>
      <c r="C16" s="169"/>
      <c r="D16" s="169"/>
      <c r="E16" s="169"/>
      <c r="F16" s="169"/>
      <c r="G16" s="169"/>
      <c r="H16" s="169"/>
      <c r="I16" s="169"/>
      <c r="J16" s="169"/>
      <c r="K16" s="157"/>
      <c r="L16" s="157"/>
      <c r="M16" s="157"/>
      <c r="N16" s="157"/>
      <c r="O16" s="157"/>
      <c r="P16" s="157"/>
    </row>
    <row r="17" spans="1:18" s="114" customFormat="1">
      <c r="A17" s="169">
        <f t="shared" si="0"/>
        <v>13</v>
      </c>
      <c r="B17" s="169"/>
      <c r="C17" s="169"/>
      <c r="D17" s="169"/>
      <c r="E17" s="169"/>
      <c r="F17" s="169"/>
      <c r="G17" s="169"/>
      <c r="H17" s="169"/>
      <c r="I17" s="169"/>
      <c r="J17" s="169"/>
      <c r="K17" s="157"/>
      <c r="L17" s="157"/>
      <c r="M17" s="157"/>
      <c r="N17" s="157"/>
      <c r="O17" s="157"/>
      <c r="P17" s="157"/>
    </row>
    <row r="18" spans="1:18" s="114" customFormat="1">
      <c r="A18" s="169">
        <f t="shared" si="0"/>
        <v>14</v>
      </c>
      <c r="B18" s="169"/>
      <c r="C18" s="169"/>
      <c r="D18" s="169"/>
      <c r="E18" s="169"/>
      <c r="F18" s="169"/>
      <c r="G18" s="169"/>
      <c r="H18" s="169"/>
      <c r="I18" s="169"/>
      <c r="J18" s="169"/>
      <c r="K18" s="157"/>
      <c r="L18" s="157"/>
      <c r="M18" s="157"/>
      <c r="N18" s="157"/>
      <c r="O18" s="157"/>
      <c r="P18" s="157"/>
    </row>
    <row r="19" spans="1:18" s="114" customFormat="1">
      <c r="A19" s="169"/>
      <c r="B19" s="169"/>
      <c r="C19" s="169"/>
      <c r="D19" s="169"/>
      <c r="E19" s="169">
        <f>SUM(E5:E18)</f>
        <v>0</v>
      </c>
      <c r="F19" s="169">
        <f t="shared" ref="F19:P19" si="1">SUM(F5:F18)</f>
        <v>0</v>
      </c>
      <c r="G19" s="169">
        <f t="shared" si="1"/>
        <v>0</v>
      </c>
      <c r="H19" s="169">
        <f t="shared" si="1"/>
        <v>0</v>
      </c>
      <c r="I19" s="169">
        <f t="shared" si="1"/>
        <v>0</v>
      </c>
      <c r="J19" s="169">
        <f t="shared" si="1"/>
        <v>3.8</v>
      </c>
      <c r="K19" s="169">
        <f t="shared" si="1"/>
        <v>3.8</v>
      </c>
      <c r="L19" s="169">
        <f t="shared" si="1"/>
        <v>3.8</v>
      </c>
      <c r="M19" s="169">
        <f t="shared" si="1"/>
        <v>3.3</v>
      </c>
      <c r="N19" s="169">
        <f t="shared" si="1"/>
        <v>2.5499999999999998</v>
      </c>
      <c r="O19" s="169">
        <f t="shared" si="1"/>
        <v>2.0499999999999998</v>
      </c>
      <c r="P19" s="169">
        <f t="shared" si="1"/>
        <v>1.8</v>
      </c>
    </row>
    <row r="20" spans="1:18" s="114" customFormat="1">
      <c r="A20" s="169"/>
      <c r="B20" s="169"/>
      <c r="C20" s="169"/>
      <c r="D20" s="169"/>
      <c r="E20" s="169"/>
      <c r="F20" s="169"/>
      <c r="G20" s="169"/>
      <c r="H20" s="169"/>
      <c r="I20" s="169"/>
      <c r="J20" s="169"/>
      <c r="K20" s="169"/>
      <c r="L20" s="157"/>
      <c r="M20" s="157"/>
      <c r="N20" s="157"/>
      <c r="O20" s="157"/>
      <c r="P20" s="157"/>
    </row>
    <row r="21" spans="1:18" s="234" customFormat="1" ht="18">
      <c r="A21" s="232" t="s">
        <v>692</v>
      </c>
      <c r="B21" s="232"/>
      <c r="C21" s="232"/>
      <c r="D21" s="232"/>
      <c r="E21" s="232"/>
      <c r="F21" s="232"/>
      <c r="G21" s="232"/>
      <c r="H21" s="232"/>
      <c r="I21" s="232"/>
      <c r="J21" s="232"/>
      <c r="K21" s="232"/>
      <c r="L21" s="232" t="s">
        <v>692</v>
      </c>
      <c r="M21" s="232"/>
      <c r="N21" s="232"/>
      <c r="O21" s="232"/>
      <c r="P21" s="232"/>
      <c r="Q21" s="232"/>
    </row>
    <row r="22" spans="1:18" s="124" customFormat="1">
      <c r="B22" s="132" t="s">
        <v>137</v>
      </c>
      <c r="E22" s="129" t="str">
        <f t="shared" ref="E22:P22" si="2">E4</f>
        <v>Jan</v>
      </c>
      <c r="F22" s="129" t="str">
        <f t="shared" si="2"/>
        <v>Feb</v>
      </c>
      <c r="G22" s="129" t="str">
        <f t="shared" si="2"/>
        <v>Mar</v>
      </c>
      <c r="H22" s="129" t="str">
        <f t="shared" si="2"/>
        <v>Apr</v>
      </c>
      <c r="I22" s="129" t="str">
        <f t="shared" si="2"/>
        <v>May</v>
      </c>
      <c r="J22" s="129" t="str">
        <f t="shared" si="2"/>
        <v>Jun</v>
      </c>
      <c r="K22" s="129" t="str">
        <f t="shared" si="2"/>
        <v>Jul</v>
      </c>
      <c r="L22" s="129" t="str">
        <f t="shared" si="2"/>
        <v>Aug</v>
      </c>
      <c r="M22" s="129" t="str">
        <f t="shared" si="2"/>
        <v>Sep</v>
      </c>
      <c r="N22" s="129" t="str">
        <f t="shared" si="2"/>
        <v>Oct</v>
      </c>
      <c r="O22" s="129" t="str">
        <f t="shared" si="2"/>
        <v>Nov</v>
      </c>
      <c r="P22" s="129" t="str">
        <f t="shared" si="2"/>
        <v>Dec</v>
      </c>
      <c r="Q22" s="130" t="s">
        <v>173</v>
      </c>
    </row>
    <row r="23" spans="1:18" s="124" customFormat="1">
      <c r="A23" s="265" t="str">
        <f t="shared" ref="A23:D37" si="3">A4</f>
        <v>ID</v>
      </c>
      <c r="B23" s="157" t="str">
        <f t="shared" si="3"/>
        <v>Resource</v>
      </c>
      <c r="C23" s="157" t="str">
        <f t="shared" si="3"/>
        <v>Role</v>
      </c>
      <c r="D23" s="157" t="str">
        <f t="shared" si="3"/>
        <v>Org</v>
      </c>
      <c r="E23" s="262">
        <v>20</v>
      </c>
      <c r="F23" s="262">
        <v>20</v>
      </c>
      <c r="G23" s="262">
        <v>23</v>
      </c>
      <c r="H23" s="262">
        <v>22</v>
      </c>
      <c r="I23" s="262">
        <v>20</v>
      </c>
      <c r="J23" s="262">
        <v>22</v>
      </c>
      <c r="K23" s="262">
        <v>21</v>
      </c>
      <c r="L23" s="262">
        <v>22</v>
      </c>
      <c r="M23" s="262">
        <v>21</v>
      </c>
      <c r="N23" s="262">
        <v>21</v>
      </c>
      <c r="O23" s="262">
        <v>20</v>
      </c>
      <c r="P23" s="262">
        <v>22</v>
      </c>
      <c r="R23" s="263" t="s">
        <v>90</v>
      </c>
    </row>
    <row r="24" spans="1:18" s="124" customFormat="1">
      <c r="A24" s="265">
        <f t="shared" si="3"/>
        <v>1</v>
      </c>
      <c r="B24" s="157" t="str">
        <f t="shared" si="3"/>
        <v>Fiona</v>
      </c>
      <c r="C24" s="157" t="str">
        <f t="shared" si="3"/>
        <v>Project Manager</v>
      </c>
      <c r="D24" s="157" t="str">
        <f t="shared" si="3"/>
        <v xml:space="preserve">ABC Home Improvement </v>
      </c>
      <c r="E24" s="264">
        <f t="shared" ref="E24:E37" si="4">E$23*E5*$Q24</f>
        <v>0</v>
      </c>
      <c r="F24" s="264">
        <f t="shared" ref="F24:P24" si="5">F23*F5*$Q24</f>
        <v>0</v>
      </c>
      <c r="G24" s="264">
        <f t="shared" si="5"/>
        <v>0</v>
      </c>
      <c r="H24" s="264">
        <f t="shared" si="5"/>
        <v>0</v>
      </c>
      <c r="I24" s="264">
        <f t="shared" si="5"/>
        <v>0</v>
      </c>
      <c r="J24" s="264">
        <f t="shared" si="5"/>
        <v>17600</v>
      </c>
      <c r="K24" s="264">
        <f t="shared" si="5"/>
        <v>16800</v>
      </c>
      <c r="L24" s="264">
        <f t="shared" si="5"/>
        <v>17600</v>
      </c>
      <c r="M24" s="264">
        <f t="shared" si="5"/>
        <v>16800</v>
      </c>
      <c r="N24" s="264">
        <f t="shared" si="5"/>
        <v>16800</v>
      </c>
      <c r="O24" s="264">
        <f t="shared" si="5"/>
        <v>16000</v>
      </c>
      <c r="P24" s="264">
        <f t="shared" si="5"/>
        <v>17600</v>
      </c>
      <c r="Q24" s="264">
        <v>800</v>
      </c>
    </row>
    <row r="25" spans="1:18" s="124" customFormat="1">
      <c r="A25" s="265">
        <f t="shared" si="3"/>
        <v>2</v>
      </c>
      <c r="B25" s="157" t="str">
        <f t="shared" si="3"/>
        <v>Name</v>
      </c>
      <c r="C25" s="157" t="str">
        <f t="shared" si="3"/>
        <v>&lt;&lt;WHO DO YOU NEED&gt;&gt;</v>
      </c>
      <c r="D25" s="157">
        <f t="shared" si="3"/>
        <v>0</v>
      </c>
      <c r="E25" s="264">
        <f t="shared" si="4"/>
        <v>0</v>
      </c>
      <c r="F25" s="264">
        <f t="shared" ref="F25:P25" si="6">F$23*F6*$Q25</f>
        <v>0</v>
      </c>
      <c r="G25" s="264">
        <f t="shared" si="6"/>
        <v>0</v>
      </c>
      <c r="H25" s="264">
        <f t="shared" si="6"/>
        <v>0</v>
      </c>
      <c r="I25" s="264">
        <f t="shared" si="6"/>
        <v>0</v>
      </c>
      <c r="J25" s="264">
        <f t="shared" si="6"/>
        <v>3520.0000000000005</v>
      </c>
      <c r="K25" s="264">
        <f t="shared" si="6"/>
        <v>3360</v>
      </c>
      <c r="L25" s="264">
        <f t="shared" si="6"/>
        <v>3520.0000000000005</v>
      </c>
      <c r="M25" s="264">
        <f t="shared" si="6"/>
        <v>3360</v>
      </c>
      <c r="N25" s="264">
        <f t="shared" si="6"/>
        <v>3360</v>
      </c>
      <c r="O25" s="264">
        <f t="shared" si="6"/>
        <v>3200</v>
      </c>
      <c r="P25" s="264">
        <f t="shared" si="6"/>
        <v>3520.0000000000005</v>
      </c>
      <c r="Q25" s="264">
        <v>800</v>
      </c>
    </row>
    <row r="26" spans="1:18" s="124" customFormat="1">
      <c r="A26" s="265">
        <f t="shared" si="3"/>
        <v>3</v>
      </c>
      <c r="B26" s="157" t="str">
        <f t="shared" si="3"/>
        <v>Name</v>
      </c>
      <c r="C26" s="157">
        <f t="shared" si="3"/>
        <v>0</v>
      </c>
      <c r="D26" s="157">
        <f t="shared" si="3"/>
        <v>0</v>
      </c>
      <c r="E26" s="264">
        <f t="shared" si="4"/>
        <v>0</v>
      </c>
      <c r="F26" s="264">
        <f t="shared" ref="F26:P26" si="7">F$23*F7*$Q26</f>
        <v>0</v>
      </c>
      <c r="G26" s="264">
        <f t="shared" si="7"/>
        <v>0</v>
      </c>
      <c r="H26" s="264">
        <f t="shared" si="7"/>
        <v>0</v>
      </c>
      <c r="I26" s="264">
        <f t="shared" si="7"/>
        <v>0</v>
      </c>
      <c r="J26" s="264">
        <f t="shared" si="7"/>
        <v>1760.0000000000002</v>
      </c>
      <c r="K26" s="264">
        <f t="shared" si="7"/>
        <v>1680</v>
      </c>
      <c r="L26" s="264">
        <f t="shared" si="7"/>
        <v>1760.0000000000002</v>
      </c>
      <c r="M26" s="264">
        <f t="shared" si="7"/>
        <v>1680</v>
      </c>
      <c r="N26" s="264">
        <f t="shared" si="7"/>
        <v>1680</v>
      </c>
      <c r="O26" s="264">
        <f t="shared" si="7"/>
        <v>1600</v>
      </c>
      <c r="P26" s="264">
        <f t="shared" si="7"/>
        <v>1760.0000000000002</v>
      </c>
      <c r="Q26" s="264">
        <v>800</v>
      </c>
    </row>
    <row r="27" spans="1:18" s="124" customFormat="1">
      <c r="A27" s="265">
        <f t="shared" si="3"/>
        <v>4</v>
      </c>
      <c r="B27" s="157" t="str">
        <f t="shared" si="3"/>
        <v>Name</v>
      </c>
      <c r="C27" s="157">
        <f t="shared" si="3"/>
        <v>0</v>
      </c>
      <c r="D27" s="157">
        <f t="shared" si="3"/>
        <v>0</v>
      </c>
      <c r="E27" s="264">
        <f t="shared" si="4"/>
        <v>0</v>
      </c>
      <c r="F27" s="264">
        <f t="shared" ref="F27:P27" si="8">F$23*F8*$Q27</f>
        <v>0</v>
      </c>
      <c r="G27" s="264">
        <f t="shared" si="8"/>
        <v>0</v>
      </c>
      <c r="H27" s="264">
        <f t="shared" si="8"/>
        <v>0</v>
      </c>
      <c r="I27" s="264">
        <f t="shared" si="8"/>
        <v>0</v>
      </c>
      <c r="J27" s="264">
        <f t="shared" si="8"/>
        <v>8800</v>
      </c>
      <c r="K27" s="264">
        <f t="shared" si="8"/>
        <v>8400</v>
      </c>
      <c r="L27" s="264">
        <f t="shared" si="8"/>
        <v>8800</v>
      </c>
      <c r="M27" s="264">
        <f t="shared" si="8"/>
        <v>8400</v>
      </c>
      <c r="N27" s="264">
        <f t="shared" si="8"/>
        <v>8400</v>
      </c>
      <c r="O27" s="264">
        <f t="shared" si="8"/>
        <v>8000</v>
      </c>
      <c r="P27" s="264">
        <f t="shared" si="8"/>
        <v>8800</v>
      </c>
      <c r="Q27" s="264">
        <v>800</v>
      </c>
    </row>
    <row r="28" spans="1:18" s="124" customFormat="1">
      <c r="A28" s="265">
        <f t="shared" si="3"/>
        <v>5</v>
      </c>
      <c r="B28" s="157" t="str">
        <f t="shared" si="3"/>
        <v>Name</v>
      </c>
      <c r="C28" s="157">
        <f t="shared" si="3"/>
        <v>0</v>
      </c>
      <c r="D28" s="157">
        <f t="shared" si="3"/>
        <v>0</v>
      </c>
      <c r="E28" s="264">
        <f t="shared" si="4"/>
        <v>0</v>
      </c>
      <c r="F28" s="264">
        <f t="shared" ref="F28:P28" si="9">F$23*F9*$Q28</f>
        <v>0</v>
      </c>
      <c r="G28" s="264">
        <f t="shared" si="9"/>
        <v>0</v>
      </c>
      <c r="H28" s="264">
        <f t="shared" si="9"/>
        <v>0</v>
      </c>
      <c r="I28" s="264">
        <f t="shared" si="9"/>
        <v>0</v>
      </c>
      <c r="J28" s="264">
        <f t="shared" si="9"/>
        <v>17600</v>
      </c>
      <c r="K28" s="264">
        <f t="shared" si="9"/>
        <v>16800</v>
      </c>
      <c r="L28" s="264">
        <f t="shared" si="9"/>
        <v>17600</v>
      </c>
      <c r="M28" s="264">
        <f t="shared" si="9"/>
        <v>16800</v>
      </c>
      <c r="N28" s="264">
        <f t="shared" si="9"/>
        <v>8400</v>
      </c>
      <c r="O28" s="264">
        <f t="shared" si="9"/>
        <v>4000</v>
      </c>
      <c r="P28" s="264">
        <f t="shared" si="9"/>
        <v>0</v>
      </c>
      <c r="Q28" s="264">
        <v>800</v>
      </c>
    </row>
    <row r="29" spans="1:18" s="124" customFormat="1">
      <c r="A29" s="265">
        <f t="shared" si="3"/>
        <v>6</v>
      </c>
      <c r="B29" s="157" t="str">
        <f t="shared" si="3"/>
        <v>Name</v>
      </c>
      <c r="C29" s="157">
        <f t="shared" si="3"/>
        <v>0</v>
      </c>
      <c r="D29" s="157">
        <f t="shared" si="3"/>
        <v>0</v>
      </c>
      <c r="E29" s="264">
        <f t="shared" si="4"/>
        <v>0</v>
      </c>
      <c r="F29" s="264">
        <f t="shared" ref="F29:P29" si="10">F$23*F10*$Q29</f>
        <v>0</v>
      </c>
      <c r="G29" s="264">
        <f t="shared" si="10"/>
        <v>0</v>
      </c>
      <c r="H29" s="264">
        <f t="shared" si="10"/>
        <v>0</v>
      </c>
      <c r="I29" s="264">
        <f t="shared" si="10"/>
        <v>0</v>
      </c>
      <c r="J29" s="264">
        <f t="shared" si="10"/>
        <v>17600</v>
      </c>
      <c r="K29" s="264">
        <f t="shared" si="10"/>
        <v>16800</v>
      </c>
      <c r="L29" s="264">
        <f t="shared" si="10"/>
        <v>17600</v>
      </c>
      <c r="M29" s="264">
        <f t="shared" si="10"/>
        <v>8400</v>
      </c>
      <c r="N29" s="264">
        <f t="shared" si="10"/>
        <v>4200</v>
      </c>
      <c r="O29" s="264">
        <f t="shared" si="10"/>
        <v>0</v>
      </c>
      <c r="P29" s="264">
        <f t="shared" si="10"/>
        <v>0</v>
      </c>
      <c r="Q29" s="264">
        <v>800</v>
      </c>
    </row>
    <row r="30" spans="1:18" s="124" customFormat="1">
      <c r="A30" s="265">
        <f t="shared" si="3"/>
        <v>7</v>
      </c>
      <c r="B30" s="157" t="str">
        <f t="shared" si="3"/>
        <v>Name</v>
      </c>
      <c r="C30" s="157">
        <f t="shared" si="3"/>
        <v>0</v>
      </c>
      <c r="D30" s="157">
        <f t="shared" si="3"/>
        <v>0</v>
      </c>
      <c r="E30" s="264">
        <f t="shared" si="4"/>
        <v>0</v>
      </c>
      <c r="F30" s="264">
        <f t="shared" ref="F30:P30" si="11">F$23*F11*$Q30</f>
        <v>0</v>
      </c>
      <c r="G30" s="264">
        <f t="shared" si="11"/>
        <v>0</v>
      </c>
      <c r="H30" s="264">
        <f t="shared" si="11"/>
        <v>0</v>
      </c>
      <c r="I30" s="264">
        <f t="shared" si="11"/>
        <v>0</v>
      </c>
      <c r="J30" s="264">
        <f t="shared" si="11"/>
        <v>0</v>
      </c>
      <c r="K30" s="264">
        <f t="shared" si="11"/>
        <v>0</v>
      </c>
      <c r="L30" s="264">
        <f t="shared" si="11"/>
        <v>0</v>
      </c>
      <c r="M30" s="264">
        <f t="shared" si="11"/>
        <v>0</v>
      </c>
      <c r="N30" s="264">
        <f t="shared" si="11"/>
        <v>0</v>
      </c>
      <c r="O30" s="264">
        <f t="shared" si="11"/>
        <v>0</v>
      </c>
      <c r="P30" s="264">
        <f t="shared" si="11"/>
        <v>0</v>
      </c>
      <c r="Q30" s="264">
        <v>800</v>
      </c>
    </row>
    <row r="31" spans="1:18" s="124" customFormat="1">
      <c r="A31" s="265">
        <f t="shared" si="3"/>
        <v>8</v>
      </c>
      <c r="B31" s="157">
        <f t="shared" si="3"/>
        <v>0</v>
      </c>
      <c r="C31" s="157">
        <f t="shared" si="3"/>
        <v>0</v>
      </c>
      <c r="D31" s="157">
        <f t="shared" si="3"/>
        <v>0</v>
      </c>
      <c r="E31" s="264">
        <f t="shared" si="4"/>
        <v>0</v>
      </c>
      <c r="F31" s="264">
        <f t="shared" ref="F31:P31" si="12">F$23*F12*$Q31</f>
        <v>0</v>
      </c>
      <c r="G31" s="264">
        <f t="shared" si="12"/>
        <v>0</v>
      </c>
      <c r="H31" s="264">
        <f t="shared" si="12"/>
        <v>0</v>
      </c>
      <c r="I31" s="264">
        <f t="shared" si="12"/>
        <v>0</v>
      </c>
      <c r="J31" s="264">
        <f t="shared" si="12"/>
        <v>0</v>
      </c>
      <c r="K31" s="264">
        <f t="shared" si="12"/>
        <v>0</v>
      </c>
      <c r="L31" s="264">
        <f t="shared" si="12"/>
        <v>0</v>
      </c>
      <c r="M31" s="264">
        <f t="shared" si="12"/>
        <v>0</v>
      </c>
      <c r="N31" s="264">
        <f t="shared" si="12"/>
        <v>0</v>
      </c>
      <c r="O31" s="264">
        <f t="shared" si="12"/>
        <v>0</v>
      </c>
      <c r="P31" s="264">
        <f t="shared" si="12"/>
        <v>0</v>
      </c>
      <c r="Q31" s="264">
        <v>800</v>
      </c>
    </row>
    <row r="32" spans="1:18" s="124" customFormat="1">
      <c r="A32" s="265">
        <f t="shared" si="3"/>
        <v>9</v>
      </c>
      <c r="B32" s="157">
        <f t="shared" si="3"/>
        <v>0</v>
      </c>
      <c r="C32" s="157">
        <f t="shared" si="3"/>
        <v>0</v>
      </c>
      <c r="D32" s="157">
        <f t="shared" si="3"/>
        <v>0</v>
      </c>
      <c r="E32" s="264">
        <f t="shared" si="4"/>
        <v>0</v>
      </c>
      <c r="F32" s="264">
        <f t="shared" ref="F32:P32" si="13">F$23*F13*$Q32</f>
        <v>0</v>
      </c>
      <c r="G32" s="264">
        <f t="shared" si="13"/>
        <v>0</v>
      </c>
      <c r="H32" s="264">
        <f t="shared" si="13"/>
        <v>0</v>
      </c>
      <c r="I32" s="264">
        <f t="shared" si="13"/>
        <v>0</v>
      </c>
      <c r="J32" s="264">
        <f t="shared" si="13"/>
        <v>0</v>
      </c>
      <c r="K32" s="264">
        <f t="shared" si="13"/>
        <v>0</v>
      </c>
      <c r="L32" s="264">
        <f t="shared" si="13"/>
        <v>0</v>
      </c>
      <c r="M32" s="264">
        <f t="shared" si="13"/>
        <v>0</v>
      </c>
      <c r="N32" s="264">
        <f t="shared" si="13"/>
        <v>0</v>
      </c>
      <c r="O32" s="264">
        <f t="shared" si="13"/>
        <v>0</v>
      </c>
      <c r="P32" s="264">
        <f t="shared" si="13"/>
        <v>0</v>
      </c>
      <c r="Q32" s="264">
        <v>800</v>
      </c>
    </row>
    <row r="33" spans="1:17" s="124" customFormat="1">
      <c r="A33" s="265">
        <f t="shared" si="3"/>
        <v>10</v>
      </c>
      <c r="B33" s="157">
        <f t="shared" si="3"/>
        <v>0</v>
      </c>
      <c r="C33" s="157">
        <f t="shared" si="3"/>
        <v>0</v>
      </c>
      <c r="D33" s="157">
        <f t="shared" si="3"/>
        <v>0</v>
      </c>
      <c r="E33" s="264">
        <f t="shared" si="4"/>
        <v>0</v>
      </c>
      <c r="F33" s="264">
        <f t="shared" ref="F33:P33" si="14">F$23*F14*$Q33</f>
        <v>0</v>
      </c>
      <c r="G33" s="264">
        <f t="shared" si="14"/>
        <v>0</v>
      </c>
      <c r="H33" s="264">
        <f t="shared" si="14"/>
        <v>0</v>
      </c>
      <c r="I33" s="264">
        <f t="shared" si="14"/>
        <v>0</v>
      </c>
      <c r="J33" s="264">
        <f t="shared" si="14"/>
        <v>0</v>
      </c>
      <c r="K33" s="264">
        <f t="shared" si="14"/>
        <v>0</v>
      </c>
      <c r="L33" s="264">
        <f t="shared" si="14"/>
        <v>0</v>
      </c>
      <c r="M33" s="264">
        <f t="shared" si="14"/>
        <v>0</v>
      </c>
      <c r="N33" s="264">
        <f t="shared" si="14"/>
        <v>0</v>
      </c>
      <c r="O33" s="264">
        <f t="shared" si="14"/>
        <v>0</v>
      </c>
      <c r="P33" s="264">
        <f t="shared" si="14"/>
        <v>0</v>
      </c>
      <c r="Q33" s="264">
        <v>800</v>
      </c>
    </row>
    <row r="34" spans="1:17" s="124" customFormat="1">
      <c r="A34" s="265">
        <f t="shared" si="3"/>
        <v>11</v>
      </c>
      <c r="B34" s="157">
        <f t="shared" si="3"/>
        <v>0</v>
      </c>
      <c r="C34" s="157">
        <f t="shared" si="3"/>
        <v>0</v>
      </c>
      <c r="D34" s="157">
        <f t="shared" si="3"/>
        <v>0</v>
      </c>
      <c r="E34" s="264">
        <f t="shared" si="4"/>
        <v>0</v>
      </c>
      <c r="F34" s="264">
        <f t="shared" ref="F34:P34" si="15">F$23*F15*$Q34</f>
        <v>0</v>
      </c>
      <c r="G34" s="264">
        <f t="shared" si="15"/>
        <v>0</v>
      </c>
      <c r="H34" s="264">
        <f t="shared" si="15"/>
        <v>0</v>
      </c>
      <c r="I34" s="264">
        <f t="shared" si="15"/>
        <v>0</v>
      </c>
      <c r="J34" s="264">
        <f t="shared" si="15"/>
        <v>0</v>
      </c>
      <c r="K34" s="264">
        <f t="shared" si="15"/>
        <v>0</v>
      </c>
      <c r="L34" s="264">
        <f t="shared" si="15"/>
        <v>0</v>
      </c>
      <c r="M34" s="264">
        <f t="shared" si="15"/>
        <v>0</v>
      </c>
      <c r="N34" s="264">
        <f t="shared" si="15"/>
        <v>0</v>
      </c>
      <c r="O34" s="264">
        <f t="shared" si="15"/>
        <v>0</v>
      </c>
      <c r="P34" s="264">
        <f t="shared" si="15"/>
        <v>0</v>
      </c>
      <c r="Q34" s="264">
        <v>800</v>
      </c>
    </row>
    <row r="35" spans="1:17" s="124" customFormat="1">
      <c r="A35" s="265">
        <f t="shared" si="3"/>
        <v>12</v>
      </c>
      <c r="B35" s="157">
        <f t="shared" si="3"/>
        <v>0</v>
      </c>
      <c r="C35" s="157">
        <f t="shared" si="3"/>
        <v>0</v>
      </c>
      <c r="D35" s="157">
        <f t="shared" si="3"/>
        <v>0</v>
      </c>
      <c r="E35" s="264">
        <f t="shared" si="4"/>
        <v>0</v>
      </c>
      <c r="F35" s="264">
        <f t="shared" ref="F35:P35" si="16">F$23*F16*$Q35</f>
        <v>0</v>
      </c>
      <c r="G35" s="264">
        <f t="shared" si="16"/>
        <v>0</v>
      </c>
      <c r="H35" s="264">
        <f t="shared" si="16"/>
        <v>0</v>
      </c>
      <c r="I35" s="264">
        <f t="shared" si="16"/>
        <v>0</v>
      </c>
      <c r="J35" s="264">
        <f t="shared" si="16"/>
        <v>0</v>
      </c>
      <c r="K35" s="264">
        <f t="shared" si="16"/>
        <v>0</v>
      </c>
      <c r="L35" s="264">
        <f t="shared" si="16"/>
        <v>0</v>
      </c>
      <c r="M35" s="264">
        <f t="shared" si="16"/>
        <v>0</v>
      </c>
      <c r="N35" s="264">
        <f t="shared" si="16"/>
        <v>0</v>
      </c>
      <c r="O35" s="264">
        <f t="shared" si="16"/>
        <v>0</v>
      </c>
      <c r="P35" s="264">
        <f t="shared" si="16"/>
        <v>0</v>
      </c>
      <c r="Q35" s="264">
        <v>800</v>
      </c>
    </row>
    <row r="36" spans="1:17" s="124" customFormat="1">
      <c r="A36" s="265">
        <f t="shared" si="3"/>
        <v>13</v>
      </c>
      <c r="B36" s="157">
        <f t="shared" si="3"/>
        <v>0</v>
      </c>
      <c r="C36" s="157">
        <f t="shared" si="3"/>
        <v>0</v>
      </c>
      <c r="D36" s="157">
        <f t="shared" si="3"/>
        <v>0</v>
      </c>
      <c r="E36" s="264">
        <f t="shared" si="4"/>
        <v>0</v>
      </c>
      <c r="F36" s="264">
        <f t="shared" ref="F36:P36" si="17">F$23*F17*$Q36</f>
        <v>0</v>
      </c>
      <c r="G36" s="264">
        <f t="shared" si="17"/>
        <v>0</v>
      </c>
      <c r="H36" s="264">
        <f t="shared" si="17"/>
        <v>0</v>
      </c>
      <c r="I36" s="264">
        <f t="shared" si="17"/>
        <v>0</v>
      </c>
      <c r="J36" s="264">
        <f t="shared" si="17"/>
        <v>0</v>
      </c>
      <c r="K36" s="264">
        <f t="shared" si="17"/>
        <v>0</v>
      </c>
      <c r="L36" s="264">
        <f t="shared" si="17"/>
        <v>0</v>
      </c>
      <c r="M36" s="264">
        <f t="shared" si="17"/>
        <v>0</v>
      </c>
      <c r="N36" s="264">
        <f t="shared" si="17"/>
        <v>0</v>
      </c>
      <c r="O36" s="264">
        <f t="shared" si="17"/>
        <v>0</v>
      </c>
      <c r="P36" s="264">
        <f t="shared" si="17"/>
        <v>0</v>
      </c>
      <c r="Q36" s="264">
        <v>800</v>
      </c>
    </row>
    <row r="37" spans="1:17" s="114" customFormat="1">
      <c r="A37" s="265">
        <f t="shared" si="3"/>
        <v>14</v>
      </c>
      <c r="B37" s="157">
        <f t="shared" si="3"/>
        <v>0</v>
      </c>
      <c r="C37" s="157">
        <f t="shared" si="3"/>
        <v>0</v>
      </c>
      <c r="D37" s="157">
        <f t="shared" si="3"/>
        <v>0</v>
      </c>
      <c r="E37" s="264">
        <f t="shared" si="4"/>
        <v>0</v>
      </c>
      <c r="F37" s="264">
        <f t="shared" ref="F37:P37" si="18">F$23*F18*$Q37</f>
        <v>0</v>
      </c>
      <c r="G37" s="264">
        <f t="shared" si="18"/>
        <v>0</v>
      </c>
      <c r="H37" s="264">
        <f t="shared" si="18"/>
        <v>0</v>
      </c>
      <c r="I37" s="264">
        <f t="shared" si="18"/>
        <v>0</v>
      </c>
      <c r="J37" s="264">
        <f t="shared" si="18"/>
        <v>0</v>
      </c>
      <c r="K37" s="264">
        <f t="shared" si="18"/>
        <v>0</v>
      </c>
      <c r="L37" s="264">
        <f t="shared" si="18"/>
        <v>0</v>
      </c>
      <c r="M37" s="264">
        <f t="shared" si="18"/>
        <v>0</v>
      </c>
      <c r="N37" s="264">
        <f t="shared" si="18"/>
        <v>0</v>
      </c>
      <c r="O37" s="264">
        <f t="shared" si="18"/>
        <v>0</v>
      </c>
      <c r="P37" s="264">
        <f t="shared" si="18"/>
        <v>0</v>
      </c>
      <c r="Q37" s="264">
        <v>800</v>
      </c>
    </row>
    <row r="38" spans="1:17" s="114" customFormat="1">
      <c r="A38" s="124"/>
      <c r="B38" s="124"/>
      <c r="C38" s="124"/>
      <c r="D38" s="124"/>
      <c r="E38" s="131"/>
      <c r="F38" s="131"/>
      <c r="G38" s="131"/>
      <c r="H38" s="131"/>
      <c r="I38" s="131"/>
      <c r="J38" s="131"/>
      <c r="K38" s="131"/>
      <c r="L38" s="131"/>
      <c r="M38" s="131"/>
      <c r="N38" s="131"/>
      <c r="O38" s="131"/>
      <c r="P38" s="131"/>
      <c r="Q38" s="131"/>
    </row>
    <row r="39" spans="1:17" s="114" customFormat="1">
      <c r="A39" s="124"/>
      <c r="B39" s="132" t="s">
        <v>118</v>
      </c>
      <c r="D39" s="133" t="s">
        <v>140</v>
      </c>
      <c r="E39" s="129" t="str">
        <f t="shared" ref="E39:P39" si="19">E22</f>
        <v>Jan</v>
      </c>
      <c r="F39" s="129" t="str">
        <f t="shared" si="19"/>
        <v>Feb</v>
      </c>
      <c r="G39" s="129" t="str">
        <f t="shared" si="19"/>
        <v>Mar</v>
      </c>
      <c r="H39" s="129" t="str">
        <f t="shared" si="19"/>
        <v>Apr</v>
      </c>
      <c r="I39" s="129" t="str">
        <f t="shared" si="19"/>
        <v>May</v>
      </c>
      <c r="J39" s="129" t="str">
        <f t="shared" si="19"/>
        <v>Jun</v>
      </c>
      <c r="K39" s="129" t="str">
        <f t="shared" si="19"/>
        <v>Jul</v>
      </c>
      <c r="L39" s="129" t="str">
        <f t="shared" si="19"/>
        <v>Aug</v>
      </c>
      <c r="M39" s="129" t="str">
        <f t="shared" si="19"/>
        <v>Sep</v>
      </c>
      <c r="N39" s="129" t="str">
        <f t="shared" si="19"/>
        <v>Oct</v>
      </c>
      <c r="O39" s="129" t="str">
        <f t="shared" si="19"/>
        <v>Nov</v>
      </c>
      <c r="P39" s="129" t="str">
        <f t="shared" si="19"/>
        <v>Dec</v>
      </c>
      <c r="Q39" s="170" t="s">
        <v>93</v>
      </c>
    </row>
    <row r="40" spans="1:17" s="114" customFormat="1">
      <c r="A40" s="157">
        <f>A37+1</f>
        <v>15</v>
      </c>
      <c r="B40" s="157" t="s">
        <v>138</v>
      </c>
      <c r="C40" s="157"/>
      <c r="D40" s="157" t="s">
        <v>145</v>
      </c>
      <c r="E40" s="264"/>
      <c r="F40" s="264"/>
      <c r="G40" s="264">
        <v>10000</v>
      </c>
      <c r="H40" s="264"/>
      <c r="I40" s="264"/>
      <c r="J40" s="264"/>
      <c r="K40" s="264"/>
      <c r="L40" s="264"/>
      <c r="M40" s="264"/>
      <c r="N40" s="264"/>
      <c r="O40" s="264"/>
      <c r="P40" s="264"/>
      <c r="Q40" s="264">
        <f t="shared" ref="Q40:Q54" si="20">SUM(E40:P40)</f>
        <v>10000</v>
      </c>
    </row>
    <row r="41" spans="1:17" s="114" customFormat="1">
      <c r="A41" s="157">
        <f>A40+1</f>
        <v>16</v>
      </c>
      <c r="B41" s="157" t="s">
        <v>139</v>
      </c>
      <c r="C41" s="157"/>
      <c r="D41" s="157" t="s">
        <v>145</v>
      </c>
      <c r="E41" s="264"/>
      <c r="F41" s="264">
        <v>100</v>
      </c>
      <c r="G41" s="264">
        <v>250</v>
      </c>
      <c r="H41" s="264">
        <v>250</v>
      </c>
      <c r="I41" s="264">
        <v>250</v>
      </c>
      <c r="J41" s="264">
        <v>250</v>
      </c>
      <c r="K41" s="264">
        <v>250</v>
      </c>
      <c r="L41" s="264">
        <v>250</v>
      </c>
      <c r="M41" s="264">
        <v>250</v>
      </c>
      <c r="N41" s="264">
        <v>250</v>
      </c>
      <c r="O41" s="264">
        <v>250</v>
      </c>
      <c r="P41" s="264">
        <v>250</v>
      </c>
      <c r="Q41" s="264">
        <f t="shared" si="20"/>
        <v>2600</v>
      </c>
    </row>
    <row r="42" spans="1:17" s="114" customFormat="1">
      <c r="A42" s="157">
        <f>A41+1</f>
        <v>17</v>
      </c>
      <c r="B42" s="157" t="s">
        <v>92</v>
      </c>
      <c r="C42" s="157"/>
      <c r="D42" s="157" t="s">
        <v>145</v>
      </c>
      <c r="E42" s="264"/>
      <c r="F42" s="264">
        <v>1000</v>
      </c>
      <c r="G42" s="264">
        <v>1000</v>
      </c>
      <c r="H42" s="264">
        <v>1000</v>
      </c>
      <c r="I42" s="264">
        <v>1000</v>
      </c>
      <c r="J42" s="264">
        <v>1000</v>
      </c>
      <c r="K42" s="264">
        <v>1000</v>
      </c>
      <c r="L42" s="264">
        <v>1000</v>
      </c>
      <c r="M42" s="264">
        <v>1000</v>
      </c>
      <c r="N42" s="264">
        <v>1000</v>
      </c>
      <c r="O42" s="264">
        <v>1000</v>
      </c>
      <c r="P42" s="264">
        <v>250</v>
      </c>
      <c r="Q42" s="264">
        <f t="shared" si="20"/>
        <v>10250</v>
      </c>
    </row>
    <row r="43" spans="1:17" s="114" customFormat="1">
      <c r="A43" s="157">
        <f>A42+1</f>
        <v>18</v>
      </c>
      <c r="B43" s="157" t="s">
        <v>144</v>
      </c>
      <c r="C43" s="157"/>
      <c r="D43" s="157" t="s">
        <v>145</v>
      </c>
      <c r="E43" s="264"/>
      <c r="F43" s="264"/>
      <c r="G43" s="264">
        <v>750</v>
      </c>
      <c r="H43" s="264"/>
      <c r="I43" s="264"/>
      <c r="J43" s="264"/>
      <c r="K43" s="264"/>
      <c r="L43" s="264"/>
      <c r="M43" s="264"/>
      <c r="N43" s="264"/>
      <c r="O43" s="264"/>
      <c r="P43" s="264"/>
      <c r="Q43" s="264">
        <f t="shared" si="20"/>
        <v>750</v>
      </c>
    </row>
    <row r="44" spans="1:17" s="114" customFormat="1">
      <c r="A44" s="157">
        <f>A43+1</f>
        <v>19</v>
      </c>
      <c r="B44" s="157" t="s">
        <v>143</v>
      </c>
      <c r="C44" s="157"/>
      <c r="D44" s="157" t="s">
        <v>145</v>
      </c>
      <c r="E44" s="264"/>
      <c r="F44" s="264"/>
      <c r="G44" s="264"/>
      <c r="H44" s="264"/>
      <c r="I44" s="264"/>
      <c r="J44" s="264"/>
      <c r="K44" s="264"/>
      <c r="L44" s="264"/>
      <c r="M44" s="264">
        <v>1000</v>
      </c>
      <c r="N44" s="264"/>
      <c r="O44" s="264"/>
      <c r="P44" s="264"/>
      <c r="Q44" s="264">
        <f t="shared" si="20"/>
        <v>1000</v>
      </c>
    </row>
    <row r="45" spans="1:17" s="114" customFormat="1">
      <c r="A45" s="157">
        <f>A44+1</f>
        <v>20</v>
      </c>
      <c r="B45" s="157" t="s">
        <v>142</v>
      </c>
      <c r="C45" s="157"/>
      <c r="D45" s="157" t="s">
        <v>146</v>
      </c>
      <c r="E45" s="264"/>
      <c r="F45" s="264"/>
      <c r="G45" s="264"/>
      <c r="H45" s="264"/>
      <c r="I45" s="264"/>
      <c r="J45" s="264">
        <v>500</v>
      </c>
      <c r="K45" s="264"/>
      <c r="L45" s="264"/>
      <c r="M45" s="264">
        <v>500</v>
      </c>
      <c r="N45" s="264"/>
      <c r="O45" s="264"/>
      <c r="P45" s="264">
        <v>500</v>
      </c>
      <c r="Q45" s="264">
        <f t="shared" si="20"/>
        <v>1500</v>
      </c>
    </row>
    <row r="46" spans="1:17" s="114" customFormat="1">
      <c r="A46" s="124"/>
      <c r="B46" s="124"/>
      <c r="C46" s="124"/>
      <c r="D46" s="124"/>
      <c r="E46" s="131"/>
      <c r="F46" s="131"/>
      <c r="G46" s="131"/>
      <c r="H46" s="131"/>
      <c r="I46" s="131"/>
      <c r="J46" s="131"/>
      <c r="K46" s="131"/>
      <c r="L46" s="131"/>
      <c r="M46" s="131"/>
      <c r="N46" s="131"/>
      <c r="O46" s="131"/>
      <c r="P46" s="131"/>
      <c r="Q46" s="131"/>
    </row>
    <row r="47" spans="1:17" s="234" customFormat="1" ht="18">
      <c r="A47" s="232" t="s">
        <v>683</v>
      </c>
      <c r="B47" s="232"/>
      <c r="C47" s="232"/>
      <c r="D47" s="232"/>
      <c r="E47" s="232"/>
      <c r="F47" s="232"/>
      <c r="G47" s="232"/>
      <c r="H47" s="232"/>
      <c r="I47" s="232"/>
      <c r="J47" s="232"/>
      <c r="K47" s="232"/>
      <c r="L47" s="232" t="s">
        <v>683</v>
      </c>
      <c r="M47" s="232"/>
      <c r="N47" s="232"/>
      <c r="O47" s="232"/>
      <c r="P47" s="232"/>
      <c r="Q47" s="232"/>
    </row>
    <row r="48" spans="1:17" s="285" customFormat="1">
      <c r="A48" s="295" t="s">
        <v>691</v>
      </c>
      <c r="B48" s="280" t="s">
        <v>681</v>
      </c>
      <c r="C48" s="268"/>
      <c r="D48" s="268"/>
      <c r="E48" s="296" t="str">
        <f>E39</f>
        <v>Jan</v>
      </c>
      <c r="F48" s="296" t="str">
        <f t="shared" ref="F48:Q48" si="21">F39</f>
        <v>Feb</v>
      </c>
      <c r="G48" s="296" t="str">
        <f t="shared" si="21"/>
        <v>Mar</v>
      </c>
      <c r="H48" s="296" t="str">
        <f t="shared" si="21"/>
        <v>Apr</v>
      </c>
      <c r="I48" s="296" t="str">
        <f t="shared" si="21"/>
        <v>May</v>
      </c>
      <c r="J48" s="296" t="str">
        <f t="shared" si="21"/>
        <v>Jun</v>
      </c>
      <c r="K48" s="296" t="str">
        <f t="shared" si="21"/>
        <v>Jul</v>
      </c>
      <c r="L48" s="296" t="str">
        <f t="shared" si="21"/>
        <v>Aug</v>
      </c>
      <c r="M48" s="296" t="str">
        <f t="shared" si="21"/>
        <v>Sep</v>
      </c>
      <c r="N48" s="296" t="str">
        <f t="shared" si="21"/>
        <v>Oct</v>
      </c>
      <c r="O48" s="296" t="str">
        <f t="shared" si="21"/>
        <v>Nov</v>
      </c>
      <c r="P48" s="296" t="str">
        <f t="shared" si="21"/>
        <v>Dec</v>
      </c>
      <c r="Q48" s="296" t="str">
        <f t="shared" si="21"/>
        <v>Totals</v>
      </c>
    </row>
    <row r="49" spans="1:17" s="114" customFormat="1">
      <c r="A49" s="157">
        <f>A45+1</f>
        <v>21</v>
      </c>
      <c r="B49" s="157" t="s">
        <v>135</v>
      </c>
      <c r="C49" s="157"/>
      <c r="D49" s="157"/>
      <c r="E49" s="264">
        <f t="shared" ref="E49:P49" si="22">SUM(E24:E37)</f>
        <v>0</v>
      </c>
      <c r="F49" s="264">
        <f t="shared" si="22"/>
        <v>0</v>
      </c>
      <c r="G49" s="264">
        <f t="shared" si="22"/>
        <v>0</v>
      </c>
      <c r="H49" s="264">
        <f t="shared" si="22"/>
        <v>0</v>
      </c>
      <c r="I49" s="264">
        <f t="shared" si="22"/>
        <v>0</v>
      </c>
      <c r="J49" s="264">
        <f t="shared" si="22"/>
        <v>66880</v>
      </c>
      <c r="K49" s="264">
        <f t="shared" si="22"/>
        <v>63840</v>
      </c>
      <c r="L49" s="264">
        <f t="shared" si="22"/>
        <v>66880</v>
      </c>
      <c r="M49" s="264">
        <f t="shared" si="22"/>
        <v>55440</v>
      </c>
      <c r="N49" s="264">
        <f t="shared" si="22"/>
        <v>42840</v>
      </c>
      <c r="O49" s="264">
        <f t="shared" si="22"/>
        <v>32800</v>
      </c>
      <c r="P49" s="264">
        <f t="shared" si="22"/>
        <v>31680</v>
      </c>
      <c r="Q49" s="264">
        <f>SUM(E49:P49)</f>
        <v>360360</v>
      </c>
    </row>
    <row r="50" spans="1:17" s="114" customFormat="1">
      <c r="A50" s="157">
        <f t="shared" ref="A50:A51" si="23">A49+1</f>
        <v>22</v>
      </c>
      <c r="B50" s="157" t="s">
        <v>136</v>
      </c>
      <c r="C50" s="157"/>
      <c r="D50" s="157"/>
      <c r="E50" s="264"/>
      <c r="F50" s="264"/>
      <c r="G50" s="264">
        <f>SUM(E49:G49)</f>
        <v>0</v>
      </c>
      <c r="H50" s="264"/>
      <c r="I50" s="264"/>
      <c r="J50" s="264">
        <f>SUM(H49:J49)</f>
        <v>66880</v>
      </c>
      <c r="K50" s="264"/>
      <c r="L50" s="264"/>
      <c r="M50" s="264">
        <f>SUM(K49:M49)</f>
        <v>186160</v>
      </c>
      <c r="N50" s="264"/>
      <c r="O50" s="264"/>
      <c r="P50" s="264">
        <f>SUM(N49:P49)</f>
        <v>107320</v>
      </c>
      <c r="Q50" s="264">
        <f t="shared" si="20"/>
        <v>360360</v>
      </c>
    </row>
    <row r="51" spans="1:17" s="114" customFormat="1">
      <c r="A51" s="157">
        <f t="shared" si="23"/>
        <v>23</v>
      </c>
      <c r="B51" s="157" t="s">
        <v>134</v>
      </c>
      <c r="C51" s="157"/>
      <c r="D51" s="157"/>
      <c r="E51" s="264">
        <f>SUM(E49:P49)</f>
        <v>360360</v>
      </c>
      <c r="F51" s="264"/>
      <c r="G51" s="264"/>
      <c r="H51" s="264"/>
      <c r="I51" s="264"/>
      <c r="J51" s="264"/>
      <c r="K51" s="264"/>
      <c r="L51" s="264"/>
      <c r="M51" s="264"/>
      <c r="N51" s="264"/>
      <c r="O51" s="264"/>
      <c r="P51" s="264"/>
      <c r="Q51" s="264"/>
    </row>
    <row r="52" spans="1:17" s="285" customFormat="1">
      <c r="A52" s="268"/>
      <c r="B52" s="280" t="s">
        <v>682</v>
      </c>
      <c r="C52" s="268"/>
      <c r="D52" s="268"/>
      <c r="E52" s="269"/>
      <c r="F52" s="269"/>
      <c r="G52" s="269"/>
      <c r="H52" s="269"/>
      <c r="I52" s="269"/>
      <c r="J52" s="269"/>
      <c r="K52" s="269"/>
      <c r="L52" s="269"/>
      <c r="M52" s="269"/>
      <c r="N52" s="269"/>
      <c r="O52" s="269"/>
      <c r="P52" s="269"/>
      <c r="Q52" s="269"/>
    </row>
    <row r="53" spans="1:17" s="114" customFormat="1">
      <c r="A53" s="157">
        <f>A51+1</f>
        <v>24</v>
      </c>
      <c r="B53" s="157" t="s">
        <v>148</v>
      </c>
      <c r="C53" s="157"/>
      <c r="D53" s="157"/>
      <c r="E53" s="264">
        <f>SUM(E40:E45)</f>
        <v>0</v>
      </c>
      <c r="F53" s="264">
        <f t="shared" ref="F53:P53" si="24">SUM(F40:F45)</f>
        <v>1100</v>
      </c>
      <c r="G53" s="264">
        <f t="shared" si="24"/>
        <v>12000</v>
      </c>
      <c r="H53" s="264">
        <f t="shared" si="24"/>
        <v>1250</v>
      </c>
      <c r="I53" s="264">
        <f t="shared" si="24"/>
        <v>1250</v>
      </c>
      <c r="J53" s="264">
        <f t="shared" si="24"/>
        <v>1750</v>
      </c>
      <c r="K53" s="264">
        <f t="shared" si="24"/>
        <v>1250</v>
      </c>
      <c r="L53" s="264">
        <f t="shared" si="24"/>
        <v>1250</v>
      </c>
      <c r="M53" s="264">
        <f t="shared" si="24"/>
        <v>2750</v>
      </c>
      <c r="N53" s="264">
        <f t="shared" si="24"/>
        <v>1250</v>
      </c>
      <c r="O53" s="264">
        <f t="shared" si="24"/>
        <v>1250</v>
      </c>
      <c r="P53" s="264">
        <f t="shared" si="24"/>
        <v>1000</v>
      </c>
      <c r="Q53" s="264">
        <f t="shared" si="20"/>
        <v>26100</v>
      </c>
    </row>
    <row r="54" spans="1:17" s="114" customFormat="1">
      <c r="A54" s="157">
        <f t="shared" ref="A54:A59" si="25">A53+1</f>
        <v>25</v>
      </c>
      <c r="B54" s="157" t="s">
        <v>147</v>
      </c>
      <c r="C54" s="157"/>
      <c r="D54" s="157"/>
      <c r="E54" s="264"/>
      <c r="F54" s="264"/>
      <c r="G54" s="264">
        <f>SUM(E53:G53)</f>
        <v>13100</v>
      </c>
      <c r="H54" s="264"/>
      <c r="I54" s="264"/>
      <c r="J54" s="264">
        <f>SUM(H53:J53)</f>
        <v>4250</v>
      </c>
      <c r="K54" s="264"/>
      <c r="L54" s="264"/>
      <c r="M54" s="264">
        <f>SUM(K53:M53)</f>
        <v>5250</v>
      </c>
      <c r="N54" s="264"/>
      <c r="O54" s="264"/>
      <c r="P54" s="264">
        <f>SUM(N53:P53)</f>
        <v>3500</v>
      </c>
      <c r="Q54" s="264">
        <f t="shared" si="20"/>
        <v>26100</v>
      </c>
    </row>
    <row r="55" spans="1:17" s="114" customFormat="1">
      <c r="A55" s="157">
        <f t="shared" si="25"/>
        <v>26</v>
      </c>
      <c r="B55" s="157" t="s">
        <v>161</v>
      </c>
      <c r="C55" s="157"/>
      <c r="D55" s="157"/>
      <c r="E55" s="264">
        <f>SUM(E53:P53)</f>
        <v>26100</v>
      </c>
      <c r="F55" s="264"/>
      <c r="G55" s="264"/>
      <c r="H55" s="264"/>
      <c r="I55" s="264"/>
      <c r="J55" s="264"/>
      <c r="K55" s="264"/>
      <c r="L55" s="264"/>
      <c r="M55" s="264"/>
      <c r="N55" s="264"/>
      <c r="O55" s="264"/>
      <c r="P55" s="264"/>
      <c r="Q55" s="264"/>
    </row>
    <row r="56" spans="1:17" s="285" customFormat="1">
      <c r="A56" s="268"/>
      <c r="B56" s="280" t="s">
        <v>679</v>
      </c>
      <c r="C56" s="268"/>
      <c r="D56" s="268"/>
      <c r="E56" s="269"/>
      <c r="F56" s="269"/>
      <c r="G56" s="269"/>
      <c r="H56" s="269"/>
      <c r="I56" s="269"/>
      <c r="J56" s="269"/>
      <c r="K56" s="269"/>
      <c r="L56" s="269"/>
      <c r="M56" s="269"/>
      <c r="N56" s="269"/>
      <c r="O56" s="269"/>
      <c r="P56" s="269"/>
      <c r="Q56" s="269"/>
    </row>
    <row r="57" spans="1:17" s="114" customFormat="1">
      <c r="A57" s="157">
        <f>A55+1</f>
        <v>27</v>
      </c>
      <c r="B57" s="157" t="s">
        <v>160</v>
      </c>
      <c r="C57" s="157"/>
      <c r="D57" s="157"/>
      <c r="E57" s="264">
        <f t="shared" ref="E57:P57" si="26">E53+E49</f>
        <v>0</v>
      </c>
      <c r="F57" s="264">
        <f t="shared" si="26"/>
        <v>1100</v>
      </c>
      <c r="G57" s="264">
        <f t="shared" si="26"/>
        <v>12000</v>
      </c>
      <c r="H57" s="264">
        <f t="shared" si="26"/>
        <v>1250</v>
      </c>
      <c r="I57" s="264">
        <f t="shared" si="26"/>
        <v>1250</v>
      </c>
      <c r="J57" s="264">
        <f t="shared" si="26"/>
        <v>68630</v>
      </c>
      <c r="K57" s="264">
        <f t="shared" si="26"/>
        <v>65090</v>
      </c>
      <c r="L57" s="264">
        <f t="shared" si="26"/>
        <v>68130</v>
      </c>
      <c r="M57" s="264">
        <f t="shared" si="26"/>
        <v>58190</v>
      </c>
      <c r="N57" s="264">
        <f t="shared" si="26"/>
        <v>44090</v>
      </c>
      <c r="O57" s="264">
        <f t="shared" si="26"/>
        <v>34050</v>
      </c>
      <c r="P57" s="264">
        <f t="shared" si="26"/>
        <v>32680</v>
      </c>
      <c r="Q57" s="264">
        <f>SUM(E57:P57)</f>
        <v>386460</v>
      </c>
    </row>
    <row r="58" spans="1:17" s="114" customFormat="1">
      <c r="A58" s="157">
        <f t="shared" si="25"/>
        <v>28</v>
      </c>
      <c r="B58" s="157" t="s">
        <v>116</v>
      </c>
      <c r="C58" s="157"/>
      <c r="D58" s="157"/>
      <c r="E58" s="264"/>
      <c r="F58" s="264"/>
      <c r="G58" s="264">
        <f>G54+G50</f>
        <v>13100</v>
      </c>
      <c r="H58" s="264"/>
      <c r="I58" s="264"/>
      <c r="J58" s="264">
        <f>J54+J50</f>
        <v>71130</v>
      </c>
      <c r="K58" s="264"/>
      <c r="L58" s="264"/>
      <c r="M58" s="264">
        <f>M54+M50</f>
        <v>191410</v>
      </c>
      <c r="N58" s="264"/>
      <c r="O58" s="264"/>
      <c r="P58" s="264">
        <f>P54+P50</f>
        <v>110820</v>
      </c>
      <c r="Q58" s="264">
        <f>SUM(E58:P58)</f>
        <v>386460</v>
      </c>
    </row>
    <row r="59" spans="1:17" s="114" customFormat="1">
      <c r="A59" s="157">
        <f t="shared" si="25"/>
        <v>29</v>
      </c>
      <c r="B59" s="157" t="s">
        <v>117</v>
      </c>
      <c r="C59" s="157"/>
      <c r="D59" s="157"/>
      <c r="E59" s="264">
        <f>E51+E55</f>
        <v>386460</v>
      </c>
      <c r="F59" s="264"/>
      <c r="G59" s="264"/>
      <c r="H59" s="264"/>
      <c r="I59" s="264"/>
      <c r="J59" s="264"/>
      <c r="K59" s="264"/>
      <c r="L59" s="264"/>
      <c r="M59" s="264"/>
      <c r="N59" s="264"/>
      <c r="O59" s="264"/>
      <c r="P59" s="264"/>
      <c r="Q59" s="264"/>
    </row>
    <row r="60" spans="1:17" s="285" customFormat="1">
      <c r="A60" s="268"/>
      <c r="B60" s="286" t="s">
        <v>680</v>
      </c>
      <c r="C60" s="268"/>
      <c r="D60" s="268"/>
      <c r="E60" s="269"/>
      <c r="F60" s="269"/>
      <c r="G60" s="269"/>
      <c r="H60" s="269"/>
      <c r="I60" s="269"/>
      <c r="J60" s="269"/>
      <c r="K60" s="269"/>
      <c r="L60" s="269"/>
      <c r="M60" s="269"/>
      <c r="N60" s="269"/>
      <c r="O60" s="269"/>
      <c r="P60" s="269"/>
      <c r="Q60" s="269"/>
    </row>
    <row r="61" spans="1:17" s="114" customFormat="1">
      <c r="A61" s="157">
        <f>A59+1</f>
        <v>30</v>
      </c>
      <c r="B61" s="157" t="s">
        <v>149</v>
      </c>
      <c r="C61" s="157"/>
      <c r="D61" s="266">
        <v>0.1</v>
      </c>
      <c r="E61" s="264">
        <f t="shared" ref="E61:P61" si="27">$D$61*E57</f>
        <v>0</v>
      </c>
      <c r="F61" s="264">
        <f t="shared" si="27"/>
        <v>110</v>
      </c>
      <c r="G61" s="264">
        <f t="shared" si="27"/>
        <v>1200</v>
      </c>
      <c r="H61" s="264">
        <f t="shared" si="27"/>
        <v>125</v>
      </c>
      <c r="I61" s="264">
        <f t="shared" si="27"/>
        <v>125</v>
      </c>
      <c r="J61" s="264">
        <f t="shared" si="27"/>
        <v>6863</v>
      </c>
      <c r="K61" s="264">
        <f t="shared" si="27"/>
        <v>6509</v>
      </c>
      <c r="L61" s="264">
        <f t="shared" si="27"/>
        <v>6813</v>
      </c>
      <c r="M61" s="264">
        <f t="shared" si="27"/>
        <v>5819</v>
      </c>
      <c r="N61" s="264">
        <f t="shared" si="27"/>
        <v>4409</v>
      </c>
      <c r="O61" s="264">
        <f t="shared" si="27"/>
        <v>3405</v>
      </c>
      <c r="P61" s="264">
        <f t="shared" si="27"/>
        <v>3268</v>
      </c>
      <c r="Q61" s="264">
        <f>SUM(E61:P61)</f>
        <v>38646</v>
      </c>
    </row>
    <row r="62" spans="1:17" s="114" customFormat="1">
      <c r="A62" s="157">
        <f t="shared" ref="A62:A63" si="28">A61+1</f>
        <v>31</v>
      </c>
      <c r="B62" s="157" t="s">
        <v>119</v>
      </c>
      <c r="C62" s="157"/>
      <c r="D62" s="157"/>
      <c r="E62" s="264"/>
      <c r="F62" s="264"/>
      <c r="G62" s="264">
        <f>$D$61*G58</f>
        <v>1310</v>
      </c>
      <c r="H62" s="264"/>
      <c r="I62" s="264"/>
      <c r="J62" s="264">
        <f>$D$61*J58</f>
        <v>7113</v>
      </c>
      <c r="K62" s="264"/>
      <c r="L62" s="264"/>
      <c r="M62" s="264">
        <f>$D$61*M58</f>
        <v>19141</v>
      </c>
      <c r="N62" s="264"/>
      <c r="O62" s="264"/>
      <c r="P62" s="264">
        <f>$D$61*P58</f>
        <v>11082</v>
      </c>
      <c r="Q62" s="264">
        <f>SUM(E62:P62)</f>
        <v>38646</v>
      </c>
    </row>
    <row r="63" spans="1:17" s="114" customFormat="1">
      <c r="A63" s="157">
        <f t="shared" si="28"/>
        <v>32</v>
      </c>
      <c r="B63" s="157" t="s">
        <v>198</v>
      </c>
      <c r="C63" s="157"/>
      <c r="D63" s="157"/>
      <c r="E63" s="264">
        <f>$D$61*E59</f>
        <v>38646</v>
      </c>
      <c r="F63" s="264"/>
      <c r="G63" s="264"/>
      <c r="H63" s="264"/>
      <c r="I63" s="264"/>
      <c r="J63" s="264"/>
      <c r="K63" s="264"/>
      <c r="L63" s="264"/>
      <c r="M63" s="264"/>
      <c r="N63" s="264"/>
      <c r="O63" s="264"/>
      <c r="P63" s="264"/>
      <c r="Q63" s="264"/>
    </row>
    <row r="64" spans="1:17" s="285" customFormat="1">
      <c r="A64" s="268"/>
      <c r="B64" s="284" t="s">
        <v>199</v>
      </c>
      <c r="C64" s="268"/>
      <c r="D64" s="268"/>
      <c r="E64" s="269"/>
      <c r="F64" s="269"/>
      <c r="G64" s="269"/>
      <c r="H64" s="269"/>
      <c r="I64" s="269"/>
      <c r="J64" s="269"/>
      <c r="K64" s="269"/>
      <c r="L64" s="269"/>
      <c r="M64" s="269"/>
      <c r="N64" s="269"/>
      <c r="O64" s="269"/>
      <c r="P64" s="269"/>
      <c r="Q64" s="269"/>
    </row>
    <row r="65" spans="1:18" s="114" customFormat="1">
      <c r="A65" s="157">
        <f>A63+1</f>
        <v>33</v>
      </c>
      <c r="B65" s="157" t="s">
        <v>200</v>
      </c>
      <c r="C65" s="157"/>
      <c r="D65" s="157"/>
      <c r="E65" s="264">
        <f t="shared" ref="E65:P65" si="29">E61+E57</f>
        <v>0</v>
      </c>
      <c r="F65" s="264">
        <f t="shared" si="29"/>
        <v>1210</v>
      </c>
      <c r="G65" s="264">
        <f t="shared" si="29"/>
        <v>13200</v>
      </c>
      <c r="H65" s="264">
        <f t="shared" si="29"/>
        <v>1375</v>
      </c>
      <c r="I65" s="264">
        <f t="shared" si="29"/>
        <v>1375</v>
      </c>
      <c r="J65" s="264">
        <f t="shared" si="29"/>
        <v>75493</v>
      </c>
      <c r="K65" s="264">
        <f t="shared" si="29"/>
        <v>71599</v>
      </c>
      <c r="L65" s="264">
        <f t="shared" si="29"/>
        <v>74943</v>
      </c>
      <c r="M65" s="264">
        <f t="shared" si="29"/>
        <v>64009</v>
      </c>
      <c r="N65" s="264">
        <f t="shared" si="29"/>
        <v>48499</v>
      </c>
      <c r="O65" s="264">
        <f t="shared" si="29"/>
        <v>37455</v>
      </c>
      <c r="P65" s="264">
        <f t="shared" si="29"/>
        <v>35948</v>
      </c>
      <c r="Q65" s="264">
        <f>SUM(E65:P65)</f>
        <v>425106</v>
      </c>
    </row>
    <row r="66" spans="1:18" s="114" customFormat="1">
      <c r="A66" s="157">
        <f>A65+1</f>
        <v>34</v>
      </c>
      <c r="B66" s="157" t="s">
        <v>201</v>
      </c>
      <c r="C66" s="157"/>
      <c r="D66" s="157"/>
      <c r="E66" s="264"/>
      <c r="F66" s="264"/>
      <c r="G66" s="264">
        <f>G62+G58</f>
        <v>14410</v>
      </c>
      <c r="H66" s="264"/>
      <c r="I66" s="264"/>
      <c r="J66" s="264">
        <f>J62+J58</f>
        <v>78243</v>
      </c>
      <c r="K66" s="264"/>
      <c r="L66" s="264"/>
      <c r="M66" s="264">
        <f>M62+M58</f>
        <v>210551</v>
      </c>
      <c r="N66" s="264"/>
      <c r="O66" s="264"/>
      <c r="P66" s="264">
        <f>P62+P58</f>
        <v>121902</v>
      </c>
      <c r="Q66" s="264">
        <f>SUM(E66:P66)</f>
        <v>425106</v>
      </c>
    </row>
    <row r="67" spans="1:18" s="114" customFormat="1">
      <c r="A67" s="157">
        <f>A66+1</f>
        <v>35</v>
      </c>
      <c r="B67" s="157" t="s">
        <v>120</v>
      </c>
      <c r="C67" s="157"/>
      <c r="D67" s="157"/>
      <c r="E67" s="267">
        <f>E63+E59</f>
        <v>425106</v>
      </c>
      <c r="F67" s="264"/>
      <c r="G67" s="264"/>
      <c r="H67" s="264"/>
      <c r="I67" s="264"/>
      <c r="J67" s="264"/>
      <c r="K67" s="264"/>
      <c r="L67" s="264"/>
      <c r="M67" s="264"/>
      <c r="N67" s="264"/>
      <c r="O67" s="264"/>
      <c r="P67" s="264"/>
      <c r="Q67" s="264"/>
    </row>
    <row r="68" spans="1:18" s="114" customFormat="1">
      <c r="B68" s="124"/>
      <c r="C68" s="43"/>
      <c r="D68" s="43"/>
      <c r="E68" s="43"/>
      <c r="F68" s="171"/>
      <c r="G68" s="171"/>
      <c r="H68" s="171"/>
      <c r="I68" s="171"/>
      <c r="J68" s="171"/>
      <c r="K68" s="171"/>
      <c r="L68" s="131"/>
      <c r="M68" s="131"/>
      <c r="N68" s="131"/>
      <c r="O68" s="131"/>
      <c r="P68" s="131"/>
      <c r="Q68" s="131"/>
      <c r="R68" s="131"/>
    </row>
    <row r="69" spans="1:18" s="114" customFormat="1">
      <c r="B69" s="124"/>
      <c r="C69" s="156"/>
      <c r="D69" s="280" t="s">
        <v>676</v>
      </c>
      <c r="E69" s="268"/>
      <c r="F69" s="269"/>
      <c r="G69" s="269"/>
      <c r="H69" s="269"/>
      <c r="I69" s="269"/>
      <c r="J69" s="171"/>
      <c r="K69" s="171"/>
      <c r="L69" s="131"/>
      <c r="M69" s="131"/>
      <c r="N69" s="131"/>
      <c r="O69" s="131"/>
      <c r="P69" s="131"/>
      <c r="Q69" s="131"/>
      <c r="R69" s="131"/>
    </row>
    <row r="70" spans="1:18" s="114" customFormat="1">
      <c r="B70" s="124"/>
      <c r="C70" s="43"/>
      <c r="D70" s="270" t="s">
        <v>677</v>
      </c>
      <c r="E70" s="271"/>
      <c r="F70" s="272"/>
      <c r="G70" s="272"/>
      <c r="H70" s="272"/>
      <c r="I70" s="272"/>
      <c r="J70" s="171"/>
      <c r="K70" s="43"/>
      <c r="L70" s="131"/>
      <c r="M70" s="131"/>
      <c r="N70" s="131"/>
      <c r="O70" s="131"/>
      <c r="P70" s="131"/>
      <c r="Q70" s="131"/>
      <c r="R70" s="131"/>
    </row>
    <row r="71" spans="1:18" s="114" customFormat="1">
      <c r="B71" s="124"/>
      <c r="C71" s="43"/>
      <c r="D71" s="271"/>
      <c r="E71" s="272"/>
      <c r="F71" s="273"/>
      <c r="G71" s="272"/>
      <c r="H71" s="272"/>
      <c r="I71" s="272"/>
      <c r="J71" s="171"/>
      <c r="K71" s="43"/>
      <c r="L71" s="131"/>
      <c r="M71" s="131"/>
      <c r="N71" s="131"/>
      <c r="O71" s="131"/>
      <c r="P71" s="131"/>
      <c r="Q71" s="131"/>
      <c r="R71" s="131"/>
    </row>
    <row r="72" spans="1:18" s="114" customFormat="1">
      <c r="B72" s="124"/>
      <c r="C72" s="43"/>
      <c r="D72" s="281" t="s">
        <v>125</v>
      </c>
      <c r="E72" s="282" t="s">
        <v>121</v>
      </c>
      <c r="F72" s="282" t="s">
        <v>122</v>
      </c>
      <c r="G72" s="282" t="s">
        <v>123</v>
      </c>
      <c r="H72" s="282" t="s">
        <v>124</v>
      </c>
      <c r="I72" s="282" t="s">
        <v>129</v>
      </c>
      <c r="J72" s="171"/>
      <c r="K72" s="43"/>
      <c r="L72" s="131"/>
      <c r="M72" s="131"/>
      <c r="N72" s="131"/>
      <c r="O72" s="131"/>
      <c r="P72" s="131"/>
      <c r="Q72" s="131"/>
      <c r="R72" s="131"/>
    </row>
    <row r="73" spans="1:18" s="114" customFormat="1">
      <c r="B73" s="124"/>
      <c r="C73" s="43"/>
      <c r="D73" s="274" t="s">
        <v>126</v>
      </c>
      <c r="E73" s="272">
        <f>G50</f>
        <v>0</v>
      </c>
      <c r="F73" s="272">
        <f>J50</f>
        <v>66880</v>
      </c>
      <c r="G73" s="272">
        <f>M50</f>
        <v>186160</v>
      </c>
      <c r="H73" s="272">
        <f>P50</f>
        <v>107320</v>
      </c>
      <c r="I73" s="272">
        <f>SUM(E73:H73)</f>
        <v>360360</v>
      </c>
      <c r="J73" s="171"/>
      <c r="K73" s="43"/>
      <c r="L73" s="131"/>
      <c r="M73" s="131"/>
      <c r="N73" s="131"/>
      <c r="O73" s="131"/>
      <c r="P73" s="131"/>
      <c r="Q73" s="131"/>
      <c r="R73" s="131"/>
    </row>
    <row r="74" spans="1:18" s="114" customFormat="1">
      <c r="B74" s="124"/>
      <c r="C74" s="43"/>
      <c r="D74" s="274" t="s">
        <v>127</v>
      </c>
      <c r="E74" s="272">
        <f>G54</f>
        <v>13100</v>
      </c>
      <c r="F74" s="272">
        <f>J54</f>
        <v>4250</v>
      </c>
      <c r="G74" s="272">
        <f>M54</f>
        <v>5250</v>
      </c>
      <c r="H74" s="272">
        <f>P54</f>
        <v>3500</v>
      </c>
      <c r="I74" s="272">
        <f>SUM(E74:H74)</f>
        <v>26100</v>
      </c>
      <c r="J74" s="171"/>
      <c r="K74" s="43"/>
      <c r="L74" s="131"/>
      <c r="M74" s="131"/>
      <c r="N74" s="131"/>
      <c r="O74" s="131"/>
      <c r="P74" s="131"/>
      <c r="Q74" s="131"/>
      <c r="R74" s="131"/>
    </row>
    <row r="75" spans="1:18" s="114" customFormat="1">
      <c r="B75" s="124"/>
      <c r="C75" s="43"/>
      <c r="D75" s="283" t="s">
        <v>678</v>
      </c>
      <c r="E75" s="272">
        <f>G62</f>
        <v>1310</v>
      </c>
      <c r="F75" s="272">
        <f>J62</f>
        <v>7113</v>
      </c>
      <c r="G75" s="272">
        <f>M62</f>
        <v>19141</v>
      </c>
      <c r="H75" s="272">
        <f>P62</f>
        <v>11082</v>
      </c>
      <c r="I75" s="272">
        <f>SUM(E75:H75)</f>
        <v>38646</v>
      </c>
      <c r="J75" s="171"/>
      <c r="K75" s="43"/>
      <c r="L75" s="131"/>
      <c r="M75" s="131"/>
      <c r="N75" s="131"/>
      <c r="O75" s="131"/>
      <c r="P75" s="131"/>
      <c r="Q75" s="131"/>
      <c r="R75" s="131"/>
    </row>
    <row r="76" spans="1:18" s="114" customFormat="1">
      <c r="B76" s="124"/>
      <c r="D76" s="270" t="s">
        <v>128</v>
      </c>
      <c r="E76" s="272">
        <f>SUM(E73:E75)</f>
        <v>14410</v>
      </c>
      <c r="F76" s="272">
        <f>SUM(F73:F75)</f>
        <v>78243</v>
      </c>
      <c r="G76" s="272">
        <f>SUM(G73:G75)</f>
        <v>210551</v>
      </c>
      <c r="H76" s="272">
        <f>SUM(H73:H75)</f>
        <v>121902</v>
      </c>
      <c r="I76" s="275">
        <f>SUM(I73:I75)</f>
        <v>425106</v>
      </c>
      <c r="K76" s="43"/>
      <c r="L76" s="131"/>
      <c r="M76" s="131"/>
      <c r="N76" s="131"/>
      <c r="O76" s="131"/>
      <c r="P76" s="131"/>
      <c r="Q76" s="131"/>
      <c r="R76" s="131"/>
    </row>
    <row r="77" spans="1:18">
      <c r="A77"/>
      <c r="C77" s="15"/>
      <c r="D77" s="276"/>
      <c r="E77" s="276"/>
      <c r="F77" s="276"/>
      <c r="G77" s="276"/>
      <c r="H77" s="276"/>
      <c r="I77" s="276"/>
      <c r="J77" s="11"/>
      <c r="K77" s="11"/>
    </row>
    <row r="78" spans="1:18">
      <c r="C78" s="15"/>
      <c r="D78" s="277" t="s">
        <v>130</v>
      </c>
      <c r="E78" s="276"/>
      <c r="F78" s="276"/>
      <c r="G78" s="276"/>
      <c r="H78" s="276"/>
      <c r="I78" s="276"/>
      <c r="J78" s="11"/>
      <c r="K78" s="11"/>
    </row>
    <row r="79" spans="1:18">
      <c r="C79" s="15"/>
      <c r="D79" s="278" t="s">
        <v>141</v>
      </c>
      <c r="E79" s="297">
        <f>D61</f>
        <v>0.1</v>
      </c>
      <c r="F79" s="278" t="s">
        <v>693</v>
      </c>
      <c r="G79" s="276"/>
      <c r="H79" s="276"/>
      <c r="I79" s="276"/>
      <c r="J79" s="11"/>
      <c r="K79" s="11"/>
    </row>
    <row r="80" spans="1:18">
      <c r="C80" s="15"/>
      <c r="D80" s="278" t="s">
        <v>132</v>
      </c>
      <c r="E80" s="276"/>
      <c r="F80" s="276"/>
      <c r="G80" s="276"/>
      <c r="H80" s="276"/>
      <c r="I80" s="276"/>
      <c r="J80" s="11"/>
      <c r="K80" s="11"/>
    </row>
    <row r="81" spans="1:21">
      <c r="C81" s="15"/>
      <c r="D81" s="276" t="s">
        <v>131</v>
      </c>
      <c r="E81" s="276"/>
      <c r="F81" s="276"/>
      <c r="G81" s="276"/>
      <c r="H81" s="276"/>
      <c r="I81" s="276"/>
      <c r="J81" s="11"/>
      <c r="K81" s="11"/>
    </row>
    <row r="82" spans="1:21">
      <c r="C82" s="15"/>
      <c r="D82" s="276" t="s">
        <v>133</v>
      </c>
      <c r="E82" s="276"/>
      <c r="F82" s="276"/>
      <c r="G82" s="276"/>
      <c r="H82" s="276"/>
      <c r="I82" s="276"/>
      <c r="J82" s="11"/>
      <c r="K82" s="11"/>
    </row>
    <row r="83" spans="1:21">
      <c r="C83" s="15"/>
      <c r="D83" s="279"/>
      <c r="E83" s="276"/>
      <c r="F83" s="276"/>
      <c r="G83" s="276"/>
      <c r="H83" s="276"/>
      <c r="I83" s="276"/>
      <c r="J83" s="172"/>
      <c r="K83" s="11"/>
    </row>
    <row r="84" spans="1:21">
      <c r="C84" s="15"/>
      <c r="D84" s="15"/>
      <c r="E84" s="15"/>
      <c r="F84" s="15"/>
      <c r="G84" s="15"/>
      <c r="H84" s="15"/>
      <c r="I84" s="15"/>
      <c r="J84" s="15"/>
      <c r="K84" s="68"/>
      <c r="L84" s="68"/>
      <c r="M84" s="68"/>
      <c r="N84" s="68"/>
      <c r="O84" s="68"/>
      <c r="P84" s="68"/>
      <c r="Q84" s="68"/>
      <c r="R84" s="68"/>
      <c r="S84" s="68"/>
      <c r="T84" s="68"/>
      <c r="U84" s="68"/>
    </row>
    <row r="85" spans="1:21" s="234" customFormat="1" ht="18">
      <c r="A85" s="232" t="s">
        <v>694</v>
      </c>
      <c r="B85" s="232"/>
      <c r="C85" s="232"/>
      <c r="D85" s="232"/>
      <c r="E85" s="232"/>
      <c r="F85" s="232"/>
      <c r="G85" s="232"/>
      <c r="H85" s="232"/>
      <c r="I85" s="232"/>
      <c r="J85" s="232"/>
      <c r="K85" s="291"/>
      <c r="L85" s="291"/>
      <c r="M85" s="291"/>
      <c r="N85" s="291"/>
      <c r="O85" s="292"/>
      <c r="P85" s="292"/>
      <c r="Q85" s="292"/>
      <c r="R85" s="292"/>
      <c r="S85" s="292"/>
      <c r="T85" s="292"/>
      <c r="U85" s="292"/>
    </row>
    <row r="86" spans="1:21">
      <c r="A86" s="127" t="s">
        <v>185</v>
      </c>
      <c r="B86" s="135" t="s">
        <v>675</v>
      </c>
      <c r="C86" s="135" t="s">
        <v>24</v>
      </c>
      <c r="D86" s="135" t="s">
        <v>25</v>
      </c>
      <c r="E86" s="135" t="s">
        <v>26</v>
      </c>
      <c r="F86" s="135" t="s">
        <v>27</v>
      </c>
      <c r="G86" s="135" t="s">
        <v>28</v>
      </c>
      <c r="H86" s="135" t="s">
        <v>29</v>
      </c>
      <c r="I86" s="287" t="s">
        <v>684</v>
      </c>
      <c r="K86" s="293"/>
      <c r="L86" s="68"/>
      <c r="M86" s="68"/>
      <c r="N86" s="68"/>
      <c r="O86" s="68"/>
      <c r="P86" s="68"/>
      <c r="Q86" s="68"/>
      <c r="R86" s="68"/>
      <c r="S86" s="68"/>
      <c r="T86" s="68"/>
      <c r="U86" s="68"/>
    </row>
    <row r="87" spans="1:21">
      <c r="A87" s="14">
        <v>1</v>
      </c>
      <c r="B87" s="14" t="s">
        <v>667</v>
      </c>
      <c r="K87" s="68"/>
      <c r="L87" s="68"/>
      <c r="M87" s="68"/>
      <c r="N87" s="68"/>
      <c r="O87" s="68"/>
      <c r="P87" s="68"/>
      <c r="Q87" s="68"/>
      <c r="R87" s="68"/>
      <c r="S87" s="68"/>
      <c r="T87" s="68"/>
      <c r="U87" s="68"/>
    </row>
    <row r="88" spans="1:21">
      <c r="A88" s="14">
        <f t="shared" ref="A88:A93" si="30">A87+1</f>
        <v>2</v>
      </c>
      <c r="K88" s="68"/>
      <c r="L88" s="68"/>
      <c r="M88" s="68"/>
      <c r="N88" s="68"/>
      <c r="O88" s="68"/>
      <c r="P88" s="68"/>
      <c r="Q88" s="68"/>
      <c r="R88" s="68"/>
      <c r="S88" s="68"/>
      <c r="T88" s="68"/>
      <c r="U88" s="68"/>
    </row>
    <row r="89" spans="1:21">
      <c r="A89" s="14">
        <f t="shared" si="30"/>
        <v>3</v>
      </c>
      <c r="K89" s="68"/>
      <c r="L89" s="68"/>
      <c r="M89" s="68"/>
      <c r="N89" s="68"/>
      <c r="O89" s="68"/>
      <c r="P89" s="68"/>
      <c r="Q89" s="68"/>
      <c r="R89" s="68"/>
      <c r="S89" s="68"/>
      <c r="T89" s="68"/>
      <c r="U89" s="68"/>
    </row>
    <row r="90" spans="1:21">
      <c r="A90" s="14">
        <f t="shared" si="30"/>
        <v>4</v>
      </c>
      <c r="K90" s="68"/>
      <c r="L90" s="68"/>
      <c r="M90" s="68"/>
      <c r="N90" s="68"/>
      <c r="O90" s="68"/>
      <c r="P90" s="68"/>
      <c r="Q90" s="68"/>
      <c r="R90" s="68"/>
      <c r="S90" s="68"/>
      <c r="T90" s="68"/>
      <c r="U90" s="68"/>
    </row>
    <row r="91" spans="1:21">
      <c r="A91" s="14">
        <f t="shared" si="30"/>
        <v>5</v>
      </c>
      <c r="K91" s="68"/>
      <c r="L91" s="68"/>
      <c r="M91" s="68"/>
      <c r="N91" s="68"/>
      <c r="O91" s="68"/>
      <c r="P91" s="68"/>
      <c r="Q91" s="68"/>
      <c r="R91" s="68"/>
      <c r="S91" s="68"/>
      <c r="T91" s="68"/>
      <c r="U91" s="68"/>
    </row>
    <row r="92" spans="1:21">
      <c r="A92" s="14">
        <f t="shared" si="30"/>
        <v>6</v>
      </c>
      <c r="K92" s="68"/>
      <c r="L92" s="68"/>
      <c r="M92" s="68"/>
      <c r="N92" s="68"/>
      <c r="O92" s="68"/>
      <c r="P92" s="68"/>
      <c r="Q92" s="68"/>
      <c r="R92" s="68"/>
      <c r="S92" s="68"/>
      <c r="T92" s="68"/>
      <c r="U92" s="68"/>
    </row>
    <row r="93" spans="1:21">
      <c r="A93" s="14">
        <f t="shared" si="30"/>
        <v>7</v>
      </c>
      <c r="K93" s="292"/>
      <c r="L93" s="292"/>
      <c r="M93" s="292"/>
      <c r="N93" s="292"/>
      <c r="O93" s="292"/>
      <c r="P93" s="68"/>
      <c r="Q93" s="68"/>
      <c r="R93" s="68"/>
      <c r="S93" s="68"/>
      <c r="T93" s="68"/>
      <c r="U93" s="68"/>
    </row>
    <row r="94" spans="1:21" s="234" customFormat="1" ht="18">
      <c r="A94" s="232" t="s">
        <v>621</v>
      </c>
      <c r="B94" s="232"/>
      <c r="C94" s="232"/>
      <c r="D94" s="232"/>
      <c r="E94" s="232"/>
      <c r="F94" s="232"/>
      <c r="G94" s="232"/>
      <c r="H94" s="232"/>
      <c r="I94" s="232"/>
      <c r="J94" s="232"/>
      <c r="K94" s="292"/>
      <c r="L94" s="292"/>
      <c r="M94" s="292"/>
      <c r="N94" s="292"/>
      <c r="O94" s="292"/>
      <c r="P94" s="292"/>
      <c r="Q94" s="292"/>
      <c r="R94" s="292"/>
      <c r="S94" s="292"/>
      <c r="T94" s="292"/>
      <c r="U94" s="292"/>
    </row>
    <row r="95" spans="1:21">
      <c r="A95" s="448" t="s">
        <v>687</v>
      </c>
      <c r="B95" s="248"/>
      <c r="C95" s="248"/>
      <c r="D95" s="248"/>
      <c r="E95" s="248"/>
      <c r="F95" s="248"/>
      <c r="G95" s="248"/>
      <c r="H95" s="248"/>
      <c r="I95" s="248"/>
      <c r="J95" s="248"/>
      <c r="K95" s="292"/>
      <c r="L95" s="292"/>
      <c r="M95" s="292"/>
      <c r="N95" s="292"/>
      <c r="O95" s="292"/>
      <c r="P95" s="294"/>
      <c r="Q95" s="68"/>
      <c r="R95" s="68"/>
      <c r="S95" s="68"/>
      <c r="T95" s="68"/>
      <c r="U95" s="68"/>
    </row>
    <row r="96" spans="1:21">
      <c r="A96" s="248" t="s">
        <v>688</v>
      </c>
      <c r="B96" s="248"/>
      <c r="C96" s="248"/>
      <c r="D96" s="248"/>
      <c r="E96" s="248"/>
      <c r="F96" s="248"/>
      <c r="G96" s="248"/>
      <c r="H96" s="248"/>
      <c r="I96" s="248"/>
      <c r="J96" s="248"/>
      <c r="K96" s="292"/>
      <c r="L96" s="292"/>
      <c r="M96" s="292"/>
      <c r="N96" s="292"/>
      <c r="O96" s="292"/>
      <c r="P96" s="294"/>
      <c r="Q96" s="68"/>
      <c r="R96" s="68"/>
      <c r="S96" s="68"/>
      <c r="T96" s="68"/>
      <c r="U96" s="68"/>
    </row>
    <row r="97" spans="1:46">
      <c r="A97" s="248" t="s">
        <v>689</v>
      </c>
      <c r="B97" s="248"/>
      <c r="C97" s="248"/>
      <c r="D97" s="248"/>
      <c r="E97" s="248"/>
      <c r="F97" s="248"/>
      <c r="G97" s="248"/>
      <c r="H97" s="248"/>
      <c r="I97" s="248"/>
      <c r="J97" s="248"/>
      <c r="K97" s="292"/>
      <c r="L97" s="292"/>
      <c r="M97" s="292"/>
      <c r="N97" s="292"/>
      <c r="O97" s="292"/>
      <c r="P97" s="292"/>
      <c r="Q97" s="292"/>
      <c r="R97" s="292"/>
      <c r="S97" s="292"/>
      <c r="T97" s="292"/>
      <c r="U97" s="292"/>
      <c r="V97" s="234"/>
      <c r="W97" s="234"/>
      <c r="X97" s="234"/>
      <c r="Y97" s="234"/>
      <c r="Z97" s="234"/>
      <c r="AA97" s="234"/>
      <c r="AB97" s="234"/>
      <c r="AC97" s="234"/>
      <c r="AD97" s="234"/>
      <c r="AE97" s="234"/>
      <c r="AF97" s="234"/>
      <c r="AG97" s="234"/>
      <c r="AH97" s="234"/>
      <c r="AI97" s="234"/>
      <c r="AJ97" s="234"/>
      <c r="AK97" s="234"/>
      <c r="AL97" s="234"/>
      <c r="AM97" s="234"/>
      <c r="AN97" s="234"/>
      <c r="AO97" s="234"/>
      <c r="AP97" s="234"/>
      <c r="AQ97" s="234"/>
      <c r="AR97" s="234"/>
      <c r="AS97" s="234"/>
      <c r="AT97" s="234"/>
    </row>
    <row r="98" spans="1:46">
      <c r="A98" s="248" t="s">
        <v>695</v>
      </c>
      <c r="B98" s="248"/>
      <c r="C98" s="248"/>
      <c r="D98" s="248"/>
      <c r="E98" s="248"/>
      <c r="F98" s="248"/>
      <c r="G98" s="248"/>
      <c r="H98" s="248"/>
      <c r="I98" s="248"/>
      <c r="J98" s="248"/>
      <c r="K98" s="292"/>
      <c r="L98" s="292"/>
      <c r="M98" s="292"/>
      <c r="N98" s="292"/>
      <c r="O98" s="292"/>
      <c r="P98" s="292"/>
      <c r="Q98" s="292"/>
      <c r="R98" s="292"/>
      <c r="S98" s="292"/>
      <c r="T98" s="292"/>
      <c r="U98" s="292"/>
      <c r="V98" s="234"/>
      <c r="W98" s="234"/>
      <c r="X98" s="234"/>
      <c r="Y98" s="234"/>
      <c r="Z98" s="234"/>
      <c r="AA98" s="234"/>
      <c r="AB98" s="234"/>
      <c r="AC98" s="234"/>
      <c r="AD98" s="234"/>
      <c r="AE98" s="234"/>
      <c r="AF98" s="234"/>
      <c r="AG98" s="234"/>
      <c r="AH98" s="234"/>
      <c r="AI98" s="234"/>
      <c r="AJ98" s="234"/>
      <c r="AK98" s="234"/>
      <c r="AL98" s="234"/>
      <c r="AM98" s="234"/>
      <c r="AN98" s="234"/>
      <c r="AO98" s="234"/>
      <c r="AP98" s="234"/>
      <c r="AQ98" s="234"/>
      <c r="AR98" s="234"/>
      <c r="AS98" s="234"/>
      <c r="AT98" s="234"/>
    </row>
    <row r="99" spans="1:46">
      <c r="A99" s="248" t="s">
        <v>686</v>
      </c>
      <c r="B99" s="248"/>
      <c r="C99" s="248"/>
      <c r="D99" s="248"/>
      <c r="E99" s="248"/>
      <c r="F99" s="248"/>
      <c r="G99" s="248"/>
      <c r="H99" s="248"/>
      <c r="I99" s="248"/>
      <c r="J99" s="248"/>
      <c r="K99" s="292"/>
      <c r="L99" s="292"/>
      <c r="M99" s="292"/>
      <c r="N99" s="292"/>
      <c r="O99" s="292"/>
      <c r="P99" s="292"/>
      <c r="Q99" s="292"/>
      <c r="R99" s="292"/>
      <c r="S99" s="292"/>
      <c r="T99" s="292"/>
      <c r="U99" s="292"/>
      <c r="V99" s="234"/>
      <c r="W99" s="234"/>
      <c r="X99" s="234"/>
      <c r="Y99" s="234"/>
      <c r="Z99" s="234"/>
      <c r="AA99" s="234"/>
      <c r="AB99" s="234"/>
      <c r="AC99" s="234"/>
      <c r="AD99" s="234"/>
      <c r="AE99" s="234"/>
      <c r="AF99" s="234"/>
      <c r="AG99" s="234"/>
      <c r="AH99" s="234"/>
      <c r="AI99" s="234"/>
      <c r="AJ99" s="234"/>
      <c r="AK99" s="234"/>
      <c r="AL99" s="234"/>
      <c r="AM99" s="234"/>
      <c r="AN99" s="234"/>
      <c r="AO99" s="234"/>
      <c r="AP99" s="234"/>
      <c r="AQ99" s="234"/>
      <c r="AR99" s="234"/>
      <c r="AS99" s="234"/>
      <c r="AT99" s="234"/>
    </row>
    <row r="100" spans="1:46">
      <c r="A100" s="248" t="s">
        <v>685</v>
      </c>
      <c r="B100" s="248"/>
      <c r="C100" s="248"/>
      <c r="D100" s="248"/>
      <c r="E100" s="248"/>
      <c r="F100" s="248"/>
      <c r="G100" s="248"/>
      <c r="H100" s="248"/>
      <c r="I100" s="248"/>
      <c r="J100" s="248"/>
      <c r="K100" s="292"/>
      <c r="L100" s="292"/>
      <c r="M100" s="292"/>
      <c r="N100" s="292"/>
      <c r="O100" s="292"/>
      <c r="P100" s="292"/>
      <c r="Q100" s="292"/>
      <c r="R100" s="292"/>
      <c r="S100" s="292"/>
      <c r="T100" s="292"/>
      <c r="U100" s="292"/>
      <c r="V100" s="234"/>
      <c r="W100" s="234"/>
      <c r="X100" s="234"/>
      <c r="Y100" s="234"/>
      <c r="Z100" s="234"/>
      <c r="AA100" s="234"/>
      <c r="AB100" s="234"/>
      <c r="AC100" s="234"/>
      <c r="AD100" s="234"/>
      <c r="AE100" s="234"/>
      <c r="AF100" s="234"/>
      <c r="AG100" s="234"/>
      <c r="AH100" s="234"/>
      <c r="AI100" s="234"/>
      <c r="AJ100" s="234"/>
      <c r="AK100" s="234"/>
      <c r="AL100" s="234"/>
      <c r="AM100" s="234"/>
      <c r="AN100" s="234"/>
      <c r="AO100" s="234"/>
      <c r="AP100" s="234"/>
      <c r="AQ100" s="234"/>
      <c r="AR100" s="234"/>
      <c r="AS100" s="234"/>
      <c r="AT100" s="234"/>
    </row>
    <row r="101" spans="1:46">
      <c r="A101" s="248" t="s">
        <v>690</v>
      </c>
      <c r="B101" s="248"/>
      <c r="C101" s="248"/>
      <c r="D101" s="248"/>
      <c r="E101" s="248"/>
      <c r="F101" s="248"/>
      <c r="G101" s="248"/>
      <c r="H101" s="248"/>
      <c r="I101" s="248"/>
      <c r="J101" s="248"/>
      <c r="K101" s="292"/>
      <c r="L101" s="292"/>
      <c r="M101" s="292"/>
      <c r="N101" s="292"/>
      <c r="O101" s="292"/>
      <c r="P101" s="292"/>
      <c r="Q101" s="292"/>
      <c r="R101" s="292"/>
      <c r="S101" s="292"/>
      <c r="T101" s="292"/>
      <c r="U101" s="292"/>
      <c r="V101" s="234"/>
      <c r="W101" s="234"/>
      <c r="X101" s="234"/>
      <c r="Y101" s="234"/>
      <c r="Z101" s="234"/>
      <c r="AA101" s="234"/>
      <c r="AB101" s="234"/>
      <c r="AC101" s="234"/>
      <c r="AD101" s="234"/>
      <c r="AE101" s="234"/>
      <c r="AF101" s="234"/>
      <c r="AG101" s="234"/>
      <c r="AH101" s="234"/>
      <c r="AI101" s="234"/>
      <c r="AJ101" s="234"/>
      <c r="AK101" s="234"/>
      <c r="AL101" s="234"/>
      <c r="AM101" s="234"/>
      <c r="AN101" s="234"/>
      <c r="AO101" s="234"/>
      <c r="AP101" s="234"/>
      <c r="AQ101" s="234"/>
      <c r="AR101" s="234"/>
      <c r="AS101" s="234"/>
      <c r="AT101" s="234"/>
    </row>
    <row r="102" spans="1:46">
      <c r="A102" s="298" t="s">
        <v>696</v>
      </c>
      <c r="B102" s="248"/>
      <c r="C102" s="248"/>
      <c r="D102" s="248"/>
      <c r="E102" s="248"/>
      <c r="F102" s="248"/>
      <c r="G102" s="248"/>
      <c r="H102" s="248"/>
      <c r="I102" s="248"/>
      <c r="J102" s="248"/>
      <c r="K102" s="292"/>
      <c r="L102" s="292"/>
      <c r="M102" s="292"/>
      <c r="N102" s="292"/>
      <c r="O102" s="292"/>
      <c r="P102" s="292"/>
      <c r="Q102" s="292"/>
      <c r="R102" s="292"/>
      <c r="S102" s="292"/>
      <c r="T102" s="292"/>
      <c r="U102" s="292"/>
      <c r="V102" s="234"/>
      <c r="W102" s="234"/>
      <c r="X102" s="234"/>
      <c r="Y102" s="234"/>
      <c r="Z102" s="234"/>
      <c r="AA102" s="234"/>
      <c r="AB102" s="234"/>
      <c r="AC102" s="234"/>
      <c r="AD102" s="234"/>
      <c r="AE102" s="234"/>
      <c r="AF102" s="234"/>
      <c r="AG102" s="234"/>
      <c r="AH102" s="234"/>
      <c r="AI102" s="234"/>
      <c r="AJ102" s="234"/>
      <c r="AK102" s="234"/>
      <c r="AL102" s="234"/>
      <c r="AM102" s="234"/>
      <c r="AN102" s="234"/>
      <c r="AO102" s="234"/>
      <c r="AP102" s="234"/>
      <c r="AQ102" s="234"/>
      <c r="AR102" s="234"/>
      <c r="AS102" s="234"/>
      <c r="AT102" s="234"/>
    </row>
    <row r="103" spans="1:46" ht="18">
      <c r="A103" s="232" t="s">
        <v>332</v>
      </c>
      <c r="B103" s="232"/>
      <c r="C103" s="232"/>
      <c r="D103" s="232"/>
      <c r="E103" s="232"/>
      <c r="F103" s="232"/>
      <c r="G103" s="232"/>
      <c r="H103" s="232"/>
      <c r="I103" s="232"/>
      <c r="J103" s="232"/>
      <c r="K103" s="292"/>
      <c r="L103" s="292"/>
      <c r="M103" s="292"/>
      <c r="N103" s="292"/>
      <c r="O103" s="292"/>
      <c r="P103" s="292"/>
      <c r="Q103" s="292"/>
      <c r="R103" s="292"/>
      <c r="S103" s="292"/>
      <c r="T103" s="292"/>
      <c r="U103" s="292"/>
      <c r="V103" s="234"/>
      <c r="W103" s="234"/>
      <c r="X103" s="234"/>
      <c r="Y103" s="234"/>
      <c r="Z103" s="234"/>
      <c r="AA103" s="234"/>
      <c r="AB103" s="234"/>
      <c r="AC103" s="234"/>
      <c r="AD103" s="234"/>
      <c r="AE103" s="234"/>
      <c r="AF103" s="234"/>
      <c r="AG103" s="234"/>
      <c r="AH103" s="234"/>
      <c r="AI103" s="234"/>
      <c r="AJ103" s="234"/>
      <c r="AK103" s="234"/>
      <c r="AL103" s="234"/>
      <c r="AM103" s="234"/>
      <c r="AN103" s="234"/>
      <c r="AO103" s="234"/>
      <c r="AP103" s="234"/>
      <c r="AQ103" s="234"/>
      <c r="AR103" s="234"/>
      <c r="AS103" s="234"/>
      <c r="AT103" s="234"/>
    </row>
    <row r="104" spans="1:46" s="234" customFormat="1" ht="13.5" customHeight="1">
      <c r="A104" s="241" t="s">
        <v>333</v>
      </c>
      <c r="B104" s="288" t="s">
        <v>392</v>
      </c>
      <c r="C104" s="289"/>
      <c r="D104" s="247" t="s">
        <v>393</v>
      </c>
      <c r="E104" s="733" t="s">
        <v>394</v>
      </c>
      <c r="F104" s="734"/>
      <c r="G104" s="734"/>
      <c r="H104" s="734"/>
      <c r="I104" s="735"/>
      <c r="J104" s="241" t="s">
        <v>395</v>
      </c>
      <c r="K104" s="292"/>
      <c r="L104" s="292"/>
      <c r="M104" s="292"/>
      <c r="N104" s="292"/>
      <c r="O104" s="292"/>
      <c r="P104" s="292"/>
      <c r="Q104" s="292"/>
      <c r="R104" s="292"/>
      <c r="S104" s="292"/>
      <c r="T104" s="292"/>
      <c r="U104" s="292"/>
    </row>
    <row r="105" spans="1:46" s="234" customFormat="1">
      <c r="A105" s="290"/>
      <c r="B105" s="731"/>
      <c r="C105" s="732"/>
      <c r="D105" s="256"/>
      <c r="E105" s="736"/>
      <c r="F105" s="737"/>
      <c r="G105" s="737"/>
      <c r="H105" s="737"/>
      <c r="I105" s="738"/>
      <c r="J105" s="242"/>
      <c r="K105" s="292"/>
      <c r="L105" s="292"/>
      <c r="M105" s="292"/>
      <c r="N105" s="292"/>
      <c r="O105" s="292"/>
      <c r="P105" s="292"/>
      <c r="Q105" s="292"/>
      <c r="R105" s="292"/>
      <c r="S105" s="292"/>
      <c r="T105" s="292"/>
      <c r="U105" s="292"/>
    </row>
    <row r="106" spans="1:46" s="234" customFormat="1">
      <c r="A106" s="290"/>
      <c r="B106" s="731"/>
      <c r="C106" s="732"/>
      <c r="D106" s="256"/>
      <c r="E106" s="736"/>
      <c r="F106" s="737"/>
      <c r="G106" s="737"/>
      <c r="H106" s="737"/>
      <c r="I106" s="738"/>
      <c r="J106" s="242"/>
      <c r="K106" s="292"/>
      <c r="L106" s="292"/>
      <c r="M106" s="292"/>
      <c r="N106" s="292"/>
      <c r="O106" s="292"/>
      <c r="P106" s="292"/>
      <c r="Q106" s="292"/>
      <c r="R106" s="292"/>
      <c r="S106" s="292"/>
      <c r="T106" s="292"/>
      <c r="U106" s="292"/>
    </row>
    <row r="107" spans="1:46" s="234" customFormat="1">
      <c r="A107" s="290"/>
      <c r="B107" s="731"/>
      <c r="C107" s="732"/>
      <c r="D107" s="256"/>
      <c r="E107" s="736"/>
      <c r="F107" s="737"/>
      <c r="G107" s="737"/>
      <c r="H107" s="737"/>
      <c r="I107" s="738"/>
      <c r="J107" s="242"/>
      <c r="K107" s="292"/>
      <c r="L107" s="292"/>
      <c r="M107" s="292"/>
      <c r="N107" s="292"/>
      <c r="O107" s="292"/>
      <c r="P107" s="292"/>
      <c r="Q107" s="292"/>
      <c r="S107" s="292"/>
      <c r="T107" s="292"/>
      <c r="U107" s="292"/>
    </row>
    <row r="108" spans="1:46" s="234" customFormat="1">
      <c r="A108" s="240"/>
      <c r="B108" s="235"/>
      <c r="C108" s="235"/>
      <c r="D108" s="235"/>
      <c r="E108" s="235"/>
      <c r="F108" s="236"/>
      <c r="G108" s="236"/>
      <c r="H108" s="236"/>
      <c r="I108" s="236"/>
      <c r="J108" s="236"/>
      <c r="K108" s="292"/>
      <c r="L108" s="292"/>
      <c r="M108" s="292"/>
      <c r="N108" s="292"/>
      <c r="O108" s="292"/>
      <c r="P108" s="292"/>
      <c r="Q108" s="292"/>
      <c r="R108" s="292"/>
      <c r="S108" s="292"/>
      <c r="T108" s="292"/>
      <c r="U108" s="292"/>
    </row>
    <row r="109" spans="1:46" s="234" customFormat="1" ht="18">
      <c r="A109" s="232" t="s">
        <v>396</v>
      </c>
      <c r="B109" s="232"/>
      <c r="C109" s="232"/>
      <c r="D109" s="232"/>
      <c r="E109" s="232"/>
      <c r="F109" s="232"/>
      <c r="G109" s="232"/>
      <c r="H109" s="232"/>
      <c r="I109" s="232"/>
      <c r="J109" s="232"/>
      <c r="K109" s="292"/>
      <c r="L109" s="292"/>
      <c r="M109" s="292"/>
      <c r="N109" s="292"/>
      <c r="O109" s="292"/>
      <c r="P109" s="292"/>
      <c r="Q109" s="292"/>
      <c r="R109" s="292"/>
      <c r="S109" s="292"/>
      <c r="T109" s="292"/>
      <c r="U109" s="292"/>
    </row>
    <row r="110" spans="1:46" s="234" customFormat="1" ht="13.5" customHeight="1">
      <c r="A110" s="241" t="s">
        <v>333</v>
      </c>
      <c r="B110" s="578" t="s">
        <v>397</v>
      </c>
      <c r="C110" s="578"/>
      <c r="D110" s="247" t="s">
        <v>398</v>
      </c>
      <c r="E110" s="578" t="s">
        <v>399</v>
      </c>
      <c r="F110" s="578"/>
      <c r="G110" s="578"/>
      <c r="H110" s="578"/>
      <c r="I110" s="578"/>
      <c r="J110" s="578"/>
      <c r="K110" s="292"/>
      <c r="L110" s="292"/>
      <c r="M110" s="292"/>
      <c r="N110" s="292"/>
      <c r="O110" s="292"/>
      <c r="P110" s="292"/>
      <c r="Q110" s="292"/>
      <c r="R110" s="292"/>
      <c r="S110" s="292"/>
      <c r="T110" s="292"/>
      <c r="U110" s="292"/>
    </row>
    <row r="111" spans="1:46" s="234" customFormat="1">
      <c r="A111" s="290"/>
      <c r="B111" s="731"/>
      <c r="C111" s="732"/>
      <c r="D111" s="256"/>
      <c r="E111" s="736"/>
      <c r="F111" s="737"/>
      <c r="G111" s="737"/>
      <c r="H111" s="737"/>
      <c r="I111" s="737"/>
      <c r="J111" s="738"/>
      <c r="K111" s="292"/>
      <c r="L111" s="292"/>
      <c r="M111" s="292"/>
      <c r="N111" s="292"/>
      <c r="O111" s="292"/>
      <c r="P111" s="292"/>
      <c r="Q111" s="292"/>
      <c r="R111" s="292"/>
      <c r="S111" s="292"/>
      <c r="T111" s="292"/>
      <c r="U111" s="292"/>
    </row>
    <row r="112" spans="1:46" s="234" customFormat="1">
      <c r="A112" s="290"/>
      <c r="B112" s="731"/>
      <c r="C112" s="732"/>
      <c r="D112" s="256"/>
      <c r="E112" s="736"/>
      <c r="F112" s="737"/>
      <c r="G112" s="737"/>
      <c r="H112" s="737"/>
      <c r="I112" s="737"/>
      <c r="J112" s="738"/>
      <c r="K112" s="292"/>
      <c r="L112" s="292"/>
      <c r="M112" s="292"/>
      <c r="N112" s="292"/>
      <c r="O112" s="292"/>
      <c r="P112" s="292"/>
      <c r="Q112" s="292"/>
      <c r="R112" s="292"/>
      <c r="S112" s="292"/>
      <c r="T112" s="292"/>
      <c r="U112" s="292"/>
    </row>
    <row r="113" spans="1:21" s="234" customFormat="1">
      <c r="A113" s="290"/>
      <c r="B113" s="731"/>
      <c r="C113" s="732"/>
      <c r="D113" s="256"/>
      <c r="E113" s="736"/>
      <c r="F113" s="737"/>
      <c r="G113" s="737"/>
      <c r="H113" s="737"/>
      <c r="I113" s="737"/>
      <c r="J113" s="738"/>
      <c r="K113" s="292"/>
      <c r="L113" s="292"/>
      <c r="M113" s="292"/>
      <c r="N113" s="292"/>
      <c r="O113" s="292"/>
      <c r="P113" s="292"/>
      <c r="Q113" s="292"/>
      <c r="R113" s="292"/>
      <c r="S113" s="292"/>
      <c r="T113" s="292"/>
      <c r="U113" s="292"/>
    </row>
    <row r="114" spans="1:21">
      <c r="B114"/>
      <c r="C114"/>
      <c r="D114"/>
      <c r="E114"/>
      <c r="F114"/>
      <c r="G114"/>
      <c r="H114"/>
      <c r="K114" s="292"/>
      <c r="L114" s="292"/>
      <c r="M114" s="292"/>
      <c r="N114" s="292"/>
      <c r="O114" s="292"/>
      <c r="P114" s="68"/>
      <c r="Q114" s="68"/>
      <c r="R114" s="68"/>
      <c r="S114" s="68"/>
      <c r="T114" s="68"/>
      <c r="U114" s="68"/>
    </row>
    <row r="115" spans="1:21">
      <c r="B115" s="152"/>
      <c r="C115" s="152"/>
      <c r="D115" s="152"/>
      <c r="E115"/>
      <c r="F115"/>
      <c r="G115" s="153"/>
      <c r="H115"/>
      <c r="K115" s="292"/>
      <c r="L115" s="292"/>
      <c r="M115" s="292"/>
      <c r="N115" s="292"/>
      <c r="O115" s="292"/>
      <c r="P115" s="68"/>
      <c r="Q115" s="68"/>
      <c r="R115" s="68"/>
      <c r="S115" s="68"/>
      <c r="T115" s="68"/>
      <c r="U115" s="68"/>
    </row>
    <row r="116" spans="1:21">
      <c r="K116" s="234"/>
      <c r="L116" s="234"/>
      <c r="M116" s="234"/>
      <c r="N116" s="234"/>
      <c r="O116" s="234"/>
    </row>
  </sheetData>
  <mergeCells count="16">
    <mergeCell ref="A1:K1"/>
    <mergeCell ref="B113:C113"/>
    <mergeCell ref="E104:I104"/>
    <mergeCell ref="E105:I105"/>
    <mergeCell ref="E106:I106"/>
    <mergeCell ref="E107:I107"/>
    <mergeCell ref="E110:J110"/>
    <mergeCell ref="E111:J111"/>
    <mergeCell ref="E112:J112"/>
    <mergeCell ref="E113:J113"/>
    <mergeCell ref="B110:C110"/>
    <mergeCell ref="B105:C105"/>
    <mergeCell ref="B106:C106"/>
    <mergeCell ref="B107:C107"/>
    <mergeCell ref="B111:C111"/>
    <mergeCell ref="B112:C112"/>
  </mergeCells>
  <phoneticPr fontId="4" type="noConversion"/>
  <pageMargins left="0.2" right="0.2" top="0.75" bottom="0.75" header="0.3" footer="0.3"/>
  <pageSetup scale="90" fitToWidth="2" fitToHeight="3" pageOrder="overThenDown" orientation="landscape" horizontalDpi="4294967293" verticalDpi="4294967293"/>
  <headerFooter>
    <oddHeader>&amp;LResource Plan and Budget&amp;R&amp;D</oddHeader>
    <oddFooter>&amp;L&amp;F; &amp;A&amp;RPage &amp;P of &amp;N</oddFooter>
  </headerFooter>
  <rowBreaks count="5" manualBreakCount="5">
    <brk id="20" max="16383" man="1"/>
    <brk id="45" max="16" man="1"/>
    <brk id="67" max="16383" man="1"/>
    <brk id="84" max="16" man="1"/>
    <brk id="93" max="16383" man="1"/>
  </rowBreaks>
  <legacyDrawing r:id="rId1"/>
  <extLs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3"/>
  <dimension ref="A1:P58"/>
  <sheetViews>
    <sheetView zoomScale="125" zoomScaleNormal="125" zoomScalePageLayoutView="95" workbookViewId="0">
      <selection activeCell="B23" sqref="B23"/>
    </sheetView>
  </sheetViews>
  <sheetFormatPr baseColWidth="10" defaultColWidth="8.83203125" defaultRowHeight="13"/>
  <cols>
    <col min="1" max="1" width="4" style="14" bestFit="1" customWidth="1"/>
    <col min="2" max="2" width="53.83203125" style="14" customWidth="1"/>
    <col min="3" max="6" width="10.6640625" style="14" customWidth="1"/>
    <col min="7" max="7" width="12.5" style="14" customWidth="1"/>
    <col min="8" max="10" width="10.6640625" style="14" customWidth="1"/>
    <col min="11" max="16384" width="8.83203125" style="14"/>
  </cols>
  <sheetData>
    <row r="1" spans="1:15" ht="23">
      <c r="A1" s="229"/>
      <c r="B1" s="613" t="s">
        <v>697</v>
      </c>
      <c r="C1" s="613"/>
      <c r="D1" s="613"/>
      <c r="E1" s="613"/>
      <c r="F1" s="613"/>
      <c r="G1" s="613"/>
      <c r="H1" s="613"/>
      <c r="I1" s="613"/>
      <c r="J1" s="173"/>
      <c r="K1" s="76"/>
      <c r="L1" s="76"/>
      <c r="M1" s="77"/>
      <c r="N1" s="77"/>
      <c r="O1" s="77"/>
    </row>
    <row r="2" spans="1:15">
      <c r="A2" s="229"/>
      <c r="B2" s="15"/>
      <c r="C2" s="15"/>
      <c r="D2" s="15"/>
      <c r="E2" s="15"/>
      <c r="F2" s="15"/>
      <c r="G2" s="15"/>
      <c r="H2" s="15"/>
      <c r="I2" s="15"/>
      <c r="J2" s="15"/>
    </row>
    <row r="3" spans="1:15">
      <c r="A3" s="229"/>
      <c r="B3" s="15"/>
      <c r="C3" s="15"/>
      <c r="D3" s="15"/>
      <c r="E3" s="15"/>
      <c r="F3" s="15"/>
      <c r="G3" s="15"/>
      <c r="H3" s="15"/>
      <c r="I3" s="15"/>
      <c r="J3" s="15"/>
    </row>
    <row r="4" spans="1:15">
      <c r="A4" s="229"/>
      <c r="B4" s="15"/>
      <c r="C4" s="15"/>
      <c r="D4" s="15"/>
      <c r="E4" s="15"/>
      <c r="F4" s="15"/>
      <c r="G4" s="15"/>
      <c r="H4" s="15"/>
      <c r="I4" s="15"/>
      <c r="J4" s="15"/>
    </row>
    <row r="5" spans="1:15">
      <c r="A5" s="229"/>
      <c r="B5" s="15"/>
      <c r="C5" s="15"/>
      <c r="D5" s="15"/>
      <c r="E5" s="15"/>
      <c r="F5" s="15"/>
      <c r="G5" s="15"/>
      <c r="H5" s="15"/>
      <c r="I5" s="15"/>
      <c r="J5" s="15"/>
    </row>
    <row r="6" spans="1:15">
      <c r="A6" s="229"/>
      <c r="B6" s="15"/>
      <c r="C6" s="15"/>
      <c r="D6" s="15"/>
      <c r="E6" s="15"/>
      <c r="F6" s="15"/>
      <c r="G6" s="15"/>
      <c r="H6" s="15"/>
      <c r="I6" s="15"/>
      <c r="J6" s="15"/>
    </row>
    <row r="7" spans="1:15">
      <c r="A7" s="229"/>
      <c r="B7" s="15"/>
      <c r="C7" s="15"/>
      <c r="D7" s="15"/>
      <c r="E7" s="15"/>
      <c r="F7" s="15"/>
      <c r="G7" s="15"/>
      <c r="H7" s="15"/>
      <c r="I7" s="15"/>
      <c r="J7" s="15"/>
    </row>
    <row r="8" spans="1:15">
      <c r="A8" s="229"/>
      <c r="B8" s="15"/>
      <c r="C8" s="15"/>
      <c r="D8" s="15"/>
      <c r="E8" s="15"/>
      <c r="F8" s="15"/>
      <c r="G8" s="15"/>
      <c r="H8" s="15"/>
      <c r="I8" s="15"/>
      <c r="J8" s="15"/>
    </row>
    <row r="9" spans="1:15">
      <c r="A9" s="229"/>
      <c r="B9" s="15"/>
      <c r="C9" s="15"/>
      <c r="D9" s="15"/>
      <c r="E9" s="15"/>
      <c r="F9" s="15"/>
      <c r="G9" s="15"/>
      <c r="H9" s="15"/>
      <c r="I9" s="15"/>
      <c r="J9" s="15"/>
    </row>
    <row r="10" spans="1:15" ht="12.75" customHeight="1">
      <c r="A10" s="229"/>
      <c r="B10" s="74"/>
      <c r="C10" s="74"/>
      <c r="D10" s="74"/>
      <c r="E10" s="74"/>
      <c r="F10" s="74"/>
      <c r="G10" s="74"/>
      <c r="H10" s="74"/>
      <c r="I10" s="74"/>
      <c r="J10" s="74"/>
      <c r="K10" s="75"/>
      <c r="L10" s="75"/>
      <c r="M10" s="75"/>
      <c r="N10" s="75"/>
      <c r="O10" s="75"/>
    </row>
    <row r="11" spans="1:15" ht="23">
      <c r="A11" s="229"/>
      <c r="B11" s="15"/>
      <c r="C11" s="15"/>
      <c r="D11" s="15"/>
      <c r="E11" s="15"/>
      <c r="F11" s="15"/>
      <c r="G11" s="15"/>
      <c r="H11" s="15"/>
      <c r="I11" s="15"/>
      <c r="J11" s="173"/>
      <c r="K11" s="76"/>
      <c r="L11" s="76"/>
      <c r="M11" s="77"/>
      <c r="N11" s="77"/>
      <c r="O11" s="77"/>
    </row>
    <row r="12" spans="1:15" ht="23">
      <c r="A12" s="229"/>
      <c r="B12" s="155"/>
      <c r="C12" s="155"/>
      <c r="D12" s="155"/>
      <c r="E12" s="155"/>
      <c r="F12" s="155"/>
      <c r="G12" s="155"/>
      <c r="H12" s="155"/>
      <c r="I12" s="155"/>
      <c r="J12" s="173"/>
      <c r="K12" s="76"/>
      <c r="L12" s="76"/>
      <c r="M12" s="77"/>
      <c r="N12" s="77"/>
      <c r="O12" s="77"/>
    </row>
    <row r="13" spans="1:15" ht="23">
      <c r="A13" s="229"/>
      <c r="B13" s="155"/>
      <c r="C13" s="155"/>
      <c r="D13" s="155"/>
      <c r="E13" s="155"/>
      <c r="F13" s="155"/>
      <c r="G13" s="155"/>
      <c r="H13" s="155"/>
      <c r="I13" s="155"/>
      <c r="J13" s="173"/>
      <c r="K13" s="76"/>
      <c r="L13" s="76"/>
      <c r="M13" s="77"/>
      <c r="N13" s="77"/>
      <c r="O13" s="77"/>
    </row>
    <row r="14" spans="1:15" ht="23">
      <c r="A14" s="229"/>
      <c r="B14" s="155"/>
      <c r="C14" s="155"/>
      <c r="D14" s="155"/>
      <c r="E14" s="155"/>
      <c r="F14" s="155"/>
      <c r="G14" s="155"/>
      <c r="H14" s="155"/>
      <c r="I14" s="155"/>
      <c r="J14" s="173"/>
      <c r="K14" s="76"/>
      <c r="L14" s="76"/>
      <c r="M14" s="77"/>
      <c r="N14" s="77"/>
      <c r="O14" s="77"/>
    </row>
    <row r="15" spans="1:15" ht="23">
      <c r="A15" s="229"/>
      <c r="B15" s="155"/>
      <c r="C15" s="155"/>
      <c r="D15" s="155"/>
      <c r="E15" s="155"/>
      <c r="F15" s="155"/>
      <c r="G15" s="155"/>
      <c r="H15" s="155"/>
      <c r="I15" s="155"/>
      <c r="J15" s="173"/>
      <c r="K15" s="76"/>
      <c r="L15" s="76"/>
      <c r="M15" s="77"/>
      <c r="N15" s="77"/>
      <c r="O15" s="77"/>
    </row>
    <row r="16" spans="1:15" ht="23">
      <c r="A16" s="229"/>
      <c r="B16" s="155"/>
      <c r="C16" s="155"/>
      <c r="D16" s="155"/>
      <c r="E16" s="155"/>
      <c r="F16" s="155"/>
      <c r="G16" s="155"/>
      <c r="H16" s="155"/>
      <c r="I16" s="155"/>
      <c r="J16" s="173"/>
      <c r="K16" s="76"/>
      <c r="L16" s="76"/>
      <c r="M16" s="77"/>
      <c r="N16" s="77"/>
      <c r="O16" s="77"/>
    </row>
    <row r="17" spans="1:15" ht="23">
      <c r="A17" s="229"/>
      <c r="B17" s="155"/>
      <c r="C17" s="155"/>
      <c r="D17" s="155"/>
      <c r="E17" s="155"/>
      <c r="F17" s="155"/>
      <c r="G17" s="155"/>
      <c r="H17" s="155"/>
      <c r="I17" s="155"/>
      <c r="J17" s="173"/>
      <c r="K17" s="76"/>
      <c r="L17" s="76"/>
      <c r="M17" s="77"/>
      <c r="N17" s="77"/>
      <c r="O17" s="77"/>
    </row>
    <row r="18" spans="1:15" ht="23">
      <c r="A18" s="229"/>
      <c r="B18" s="155"/>
      <c r="C18" s="155"/>
      <c r="D18" s="155"/>
      <c r="E18" s="155"/>
      <c r="F18" s="155"/>
      <c r="G18" s="155"/>
      <c r="H18" s="155"/>
      <c r="I18" s="155"/>
      <c r="J18" s="173"/>
      <c r="K18" s="76"/>
      <c r="L18" s="76"/>
      <c r="M18" s="77"/>
      <c r="N18" s="77"/>
      <c r="O18" s="77"/>
    </row>
    <row r="19" spans="1:15" ht="23">
      <c r="A19" s="229"/>
      <c r="B19" s="155"/>
      <c r="C19" s="155"/>
      <c r="D19" s="155"/>
      <c r="E19" s="155"/>
      <c r="F19" s="155"/>
      <c r="G19" s="155"/>
      <c r="H19" s="155"/>
      <c r="I19" s="155"/>
      <c r="J19" s="173"/>
      <c r="K19" s="76"/>
      <c r="L19" s="76"/>
      <c r="M19" s="77"/>
      <c r="N19" s="77"/>
      <c r="O19" s="77"/>
    </row>
    <row r="20" spans="1:15" ht="24" thickBot="1">
      <c r="B20" s="613" t="s">
        <v>299</v>
      </c>
      <c r="C20" s="613"/>
      <c r="D20" s="613"/>
      <c r="E20" s="613"/>
      <c r="F20" s="613"/>
      <c r="G20" s="613"/>
      <c r="H20" s="613"/>
      <c r="I20" s="613"/>
      <c r="J20" s="173"/>
      <c r="K20" s="76"/>
      <c r="L20" s="76"/>
      <c r="M20" s="77"/>
      <c r="N20" s="77"/>
      <c r="O20" s="77"/>
    </row>
    <row r="21" spans="1:15" s="12" customFormat="1" ht="29.25" customHeight="1">
      <c r="A21" s="740" t="s">
        <v>691</v>
      </c>
      <c r="B21" s="740" t="s">
        <v>892</v>
      </c>
      <c r="C21" s="742" t="s">
        <v>300</v>
      </c>
      <c r="D21" s="742" t="s">
        <v>301</v>
      </c>
      <c r="E21" s="740" t="s">
        <v>387</v>
      </c>
      <c r="F21" s="740" t="s">
        <v>316</v>
      </c>
      <c r="G21" s="740" t="s">
        <v>698</v>
      </c>
      <c r="H21" s="749" t="s">
        <v>707</v>
      </c>
      <c r="I21" s="747" t="s">
        <v>259</v>
      </c>
      <c r="J21" s="78"/>
    </row>
    <row r="22" spans="1:15" s="12" customFormat="1" ht="14" thickBot="1">
      <c r="A22" s="741"/>
      <c r="B22" s="741"/>
      <c r="C22" s="743"/>
      <c r="D22" s="743"/>
      <c r="E22" s="741"/>
      <c r="F22" s="741"/>
      <c r="G22" s="741"/>
      <c r="H22" s="750"/>
      <c r="I22" s="748"/>
      <c r="J22" s="79"/>
    </row>
    <row r="23" spans="1:15" s="12" customFormat="1" ht="17">
      <c r="A23" s="141">
        <v>1</v>
      </c>
      <c r="B23" s="143" t="s">
        <v>701</v>
      </c>
      <c r="C23" s="301" t="s">
        <v>702</v>
      </c>
      <c r="D23" s="141" t="s">
        <v>501</v>
      </c>
      <c r="E23" s="141" t="s">
        <v>501</v>
      </c>
      <c r="F23" s="141" t="s">
        <v>503</v>
      </c>
      <c r="G23" s="141" t="s">
        <v>502</v>
      </c>
      <c r="H23" s="141" t="s">
        <v>502</v>
      </c>
      <c r="I23" s="80"/>
      <c r="J23" s="79"/>
    </row>
    <row r="24" spans="1:15" s="12" customFormat="1" ht="17">
      <c r="A24" s="142">
        <f>A23+1</f>
        <v>2</v>
      </c>
      <c r="B24" s="299" t="s">
        <v>706</v>
      </c>
      <c r="C24" s="300" t="s">
        <v>704</v>
      </c>
      <c r="D24" s="300" t="s">
        <v>705</v>
      </c>
      <c r="E24" s="301" t="s">
        <v>702</v>
      </c>
      <c r="F24" s="300" t="s">
        <v>704</v>
      </c>
      <c r="G24" s="300" t="s">
        <v>703</v>
      </c>
      <c r="H24" s="141" t="s">
        <v>502</v>
      </c>
      <c r="I24" s="81"/>
      <c r="J24" s="82"/>
    </row>
    <row r="25" spans="1:15" s="12" customFormat="1" ht="17">
      <c r="A25" s="142">
        <f t="shared" ref="A25:A37" si="0">A24+1</f>
        <v>3</v>
      </c>
      <c r="B25" s="299" t="s">
        <v>708</v>
      </c>
      <c r="C25" s="300" t="s">
        <v>705</v>
      </c>
      <c r="D25" s="300" t="s">
        <v>705</v>
      </c>
      <c r="E25" s="300" t="s">
        <v>704</v>
      </c>
      <c r="F25" s="300" t="s">
        <v>703</v>
      </c>
      <c r="G25" s="301" t="s">
        <v>702</v>
      </c>
      <c r="H25" s="141" t="s">
        <v>502</v>
      </c>
      <c r="I25" s="81"/>
      <c r="J25" s="82"/>
    </row>
    <row r="26" spans="1:15" s="12" customFormat="1" ht="17">
      <c r="A26" s="142">
        <f t="shared" si="0"/>
        <v>4</v>
      </c>
      <c r="B26" s="299" t="s">
        <v>709</v>
      </c>
      <c r="C26" s="300" t="s">
        <v>704</v>
      </c>
      <c r="D26" s="300" t="s">
        <v>705</v>
      </c>
      <c r="E26" s="300" t="s">
        <v>703</v>
      </c>
      <c r="F26" s="300" t="s">
        <v>705</v>
      </c>
      <c r="G26" s="300" t="s">
        <v>703</v>
      </c>
      <c r="H26" s="301" t="s">
        <v>702</v>
      </c>
      <c r="I26" s="81"/>
      <c r="J26" s="82"/>
    </row>
    <row r="27" spans="1:15" s="12" customFormat="1" ht="16">
      <c r="A27" s="142">
        <f t="shared" si="0"/>
        <v>5</v>
      </c>
      <c r="B27" s="144"/>
      <c r="C27" s="81"/>
      <c r="D27" s="81"/>
      <c r="E27" s="81"/>
      <c r="F27" s="81"/>
      <c r="G27" s="81"/>
      <c r="H27" s="81"/>
      <c r="I27" s="81"/>
      <c r="J27" s="82"/>
    </row>
    <row r="28" spans="1:15" s="12" customFormat="1" ht="16">
      <c r="A28" s="142">
        <f t="shared" si="0"/>
        <v>6</v>
      </c>
      <c r="B28" s="144"/>
      <c r="C28" s="81"/>
      <c r="D28" s="81"/>
      <c r="E28" s="81"/>
      <c r="F28" s="81"/>
      <c r="G28" s="81"/>
      <c r="H28" s="81"/>
      <c r="I28" s="81"/>
      <c r="J28" s="82"/>
    </row>
    <row r="29" spans="1:15" s="12" customFormat="1" ht="16">
      <c r="A29" s="142">
        <f t="shared" si="0"/>
        <v>7</v>
      </c>
      <c r="B29" s="144"/>
      <c r="C29" s="81"/>
      <c r="D29" s="81"/>
      <c r="E29" s="81"/>
      <c r="F29" s="81"/>
      <c r="G29" s="81"/>
      <c r="H29" s="81"/>
      <c r="I29" s="81"/>
      <c r="J29" s="82"/>
    </row>
    <row r="30" spans="1:15" s="12" customFormat="1" ht="16">
      <c r="A30" s="142">
        <f t="shared" si="0"/>
        <v>8</v>
      </c>
      <c r="B30" s="144"/>
      <c r="C30" s="81"/>
      <c r="D30" s="81"/>
      <c r="E30" s="81"/>
      <c r="F30" s="81"/>
      <c r="G30" s="81"/>
      <c r="H30" s="81"/>
      <c r="I30" s="81"/>
      <c r="J30" s="82"/>
    </row>
    <row r="31" spans="1:15" s="12" customFormat="1" ht="16">
      <c r="A31" s="142">
        <f t="shared" si="0"/>
        <v>9</v>
      </c>
      <c r="B31" s="144"/>
      <c r="C31" s="81"/>
      <c r="D31" s="81"/>
      <c r="E31" s="81"/>
      <c r="F31" s="81"/>
      <c r="G31" s="81"/>
      <c r="H31" s="81"/>
      <c r="I31" s="81"/>
      <c r="J31" s="82"/>
    </row>
    <row r="32" spans="1:15" s="12" customFormat="1" ht="16">
      <c r="A32" s="142">
        <f t="shared" si="0"/>
        <v>10</v>
      </c>
      <c r="B32" s="144"/>
      <c r="C32" s="81"/>
      <c r="D32" s="81"/>
      <c r="E32" s="81"/>
      <c r="F32" s="81"/>
      <c r="G32" s="81"/>
      <c r="H32" s="81"/>
      <c r="I32" s="81"/>
      <c r="J32" s="82"/>
    </row>
    <row r="33" spans="1:12" s="12" customFormat="1" ht="16">
      <c r="A33" s="142">
        <f t="shared" si="0"/>
        <v>11</v>
      </c>
      <c r="B33" s="144"/>
      <c r="C33" s="81"/>
      <c r="D33" s="81"/>
      <c r="E33" s="81"/>
      <c r="F33" s="81"/>
      <c r="G33" s="81"/>
      <c r="H33" s="81"/>
      <c r="I33" s="81"/>
      <c r="J33" s="82"/>
    </row>
    <row r="34" spans="1:12" s="12" customFormat="1" ht="16">
      <c r="A34" s="142">
        <f t="shared" si="0"/>
        <v>12</v>
      </c>
      <c r="B34" s="144"/>
      <c r="C34" s="81"/>
      <c r="D34" s="81"/>
      <c r="E34" s="81"/>
      <c r="F34" s="81"/>
      <c r="G34" s="81"/>
      <c r="H34" s="81"/>
      <c r="I34" s="81"/>
      <c r="J34" s="82"/>
    </row>
    <row r="35" spans="1:12" s="12" customFormat="1" ht="16">
      <c r="A35" s="142">
        <f t="shared" si="0"/>
        <v>13</v>
      </c>
      <c r="B35" s="144"/>
      <c r="C35" s="81"/>
      <c r="D35" s="81"/>
      <c r="E35" s="81"/>
      <c r="F35" s="81"/>
      <c r="G35" s="81"/>
      <c r="H35" s="81"/>
      <c r="I35" s="81"/>
      <c r="J35" s="82"/>
    </row>
    <row r="36" spans="1:12" s="12" customFormat="1" ht="16">
      <c r="A36" s="142">
        <f t="shared" si="0"/>
        <v>14</v>
      </c>
      <c r="B36" s="144"/>
      <c r="C36" s="81"/>
      <c r="D36" s="81"/>
      <c r="E36" s="81"/>
      <c r="F36" s="81"/>
      <c r="G36" s="81"/>
      <c r="H36" s="81"/>
      <c r="I36" s="81"/>
      <c r="J36" s="82"/>
    </row>
    <row r="37" spans="1:12" ht="16">
      <c r="A37" s="142">
        <f t="shared" si="0"/>
        <v>15</v>
      </c>
      <c r="B37" s="145"/>
      <c r="C37" s="84"/>
      <c r="D37" s="84"/>
      <c r="E37" s="84"/>
      <c r="F37" s="84"/>
      <c r="G37" s="84"/>
      <c r="H37" s="84"/>
      <c r="I37" s="84"/>
    </row>
    <row r="38" spans="1:12">
      <c r="B38" s="15"/>
      <c r="C38" s="15"/>
      <c r="D38" s="15"/>
      <c r="E38" s="15"/>
      <c r="F38" s="15"/>
      <c r="G38" s="15"/>
      <c r="H38" s="15"/>
      <c r="I38" s="15"/>
    </row>
    <row r="39" spans="1:12">
      <c r="B39" s="138" t="s">
        <v>359</v>
      </c>
    </row>
    <row r="40" spans="1:12">
      <c r="B40" s="139" t="s">
        <v>260</v>
      </c>
    </row>
    <row r="41" spans="1:12">
      <c r="B41" s="139" t="s">
        <v>75</v>
      </c>
    </row>
    <row r="42" spans="1:12">
      <c r="B42" s="139" t="s">
        <v>357</v>
      </c>
    </row>
    <row r="43" spans="1:12">
      <c r="B43" s="140" t="s">
        <v>358</v>
      </c>
    </row>
    <row r="44" spans="1:12" s="234" customFormat="1" ht="18">
      <c r="A44" s="232" t="s">
        <v>621</v>
      </c>
      <c r="B44" s="232"/>
      <c r="C44" s="232"/>
      <c r="D44" s="232"/>
      <c r="E44" s="232"/>
      <c r="F44" s="232"/>
      <c r="G44" s="232"/>
      <c r="H44" s="232"/>
      <c r="I44" s="232"/>
      <c r="J44" s="232"/>
      <c r="K44" s="232"/>
      <c r="L44" s="232"/>
    </row>
    <row r="45" spans="1:12" s="234" customFormat="1">
      <c r="A45" s="739" t="s">
        <v>700</v>
      </c>
      <c r="B45" s="739"/>
      <c r="C45" s="739"/>
      <c r="D45" s="739"/>
      <c r="E45" s="739"/>
      <c r="F45" s="739"/>
      <c r="G45" s="739"/>
      <c r="H45" s="739"/>
      <c r="I45" s="739"/>
      <c r="J45" s="739"/>
      <c r="K45" s="739"/>
      <c r="L45"/>
    </row>
    <row r="46" spans="1:12" s="234" customFormat="1">
      <c r="A46" s="246" t="s">
        <v>619</v>
      </c>
      <c r="B46" s="246"/>
      <c r="C46" s="246"/>
      <c r="D46" s="246"/>
      <c r="E46" s="246"/>
      <c r="F46" s="246"/>
      <c r="G46" s="246"/>
      <c r="H46" s="246"/>
      <c r="I46" s="246"/>
      <c r="J46" s="246"/>
      <c r="K46" s="246"/>
      <c r="L46"/>
    </row>
    <row r="47" spans="1:12" s="234" customFormat="1">
      <c r="A47" s="246" t="s">
        <v>699</v>
      </c>
      <c r="B47" s="246"/>
      <c r="C47" s="246"/>
      <c r="D47" s="246"/>
      <c r="E47" s="246"/>
      <c r="F47" s="246"/>
      <c r="G47" s="246"/>
      <c r="H47" s="246"/>
      <c r="I47" s="246"/>
      <c r="J47" s="246"/>
      <c r="K47" s="246"/>
      <c r="L47"/>
    </row>
    <row r="48" spans="1:12" s="234" customFormat="1" ht="18">
      <c r="A48" s="232" t="s">
        <v>332</v>
      </c>
      <c r="B48" s="232"/>
      <c r="C48" s="232"/>
      <c r="D48" s="232"/>
      <c r="E48" s="232"/>
      <c r="F48" s="232"/>
      <c r="G48" s="232"/>
      <c r="H48" s="232"/>
      <c r="I48" s="232"/>
      <c r="J48" s="232"/>
      <c r="K48" s="232"/>
      <c r="L48" s="232"/>
    </row>
    <row r="49" spans="1:16" ht="13" customHeight="1">
      <c r="B49" s="134" t="s">
        <v>333</v>
      </c>
      <c r="C49" s="744" t="s">
        <v>392</v>
      </c>
      <c r="D49" s="745"/>
      <c r="E49" s="746"/>
      <c r="F49" s="744" t="s">
        <v>393</v>
      </c>
      <c r="G49" s="745"/>
      <c r="H49" s="746"/>
      <c r="I49" s="744" t="s">
        <v>394</v>
      </c>
      <c r="J49" s="745"/>
      <c r="K49" s="746"/>
      <c r="L49" s="134" t="s">
        <v>395</v>
      </c>
      <c r="M49" s="15"/>
      <c r="N49" s="15"/>
      <c r="O49"/>
      <c r="P49"/>
    </row>
    <row r="50" spans="1:16">
      <c r="B50" s="25"/>
      <c r="C50" s="751"/>
      <c r="D50" s="752"/>
      <c r="E50" s="753"/>
      <c r="F50" s="751"/>
      <c r="G50" s="752"/>
      <c r="H50" s="753"/>
      <c r="I50" s="751"/>
      <c r="J50" s="752"/>
      <c r="K50" s="753"/>
      <c r="L50" s="25"/>
      <c r="M50" s="15"/>
      <c r="N50" s="15"/>
      <c r="O50"/>
      <c r="P50"/>
    </row>
    <row r="51" spans="1:16">
      <c r="B51" s="25"/>
      <c r="C51" s="751"/>
      <c r="D51" s="752"/>
      <c r="E51" s="753"/>
      <c r="F51" s="751"/>
      <c r="G51" s="752"/>
      <c r="H51" s="753"/>
      <c r="I51" s="751"/>
      <c r="J51" s="752"/>
      <c r="K51" s="753"/>
      <c r="L51" s="25"/>
      <c r="M51" s="15"/>
      <c r="N51" s="15"/>
      <c r="O51"/>
      <c r="P51"/>
    </row>
    <row r="52" spans="1:16">
      <c r="B52" s="25"/>
      <c r="C52" s="751"/>
      <c r="D52" s="752"/>
      <c r="E52" s="753"/>
      <c r="F52" s="751"/>
      <c r="G52" s="752"/>
      <c r="H52" s="753"/>
      <c r="I52" s="751"/>
      <c r="J52" s="752"/>
      <c r="K52" s="753"/>
      <c r="L52" s="25"/>
      <c r="M52" s="15"/>
      <c r="N52" s="15"/>
      <c r="O52"/>
      <c r="P52"/>
    </row>
    <row r="53" spans="1:16">
      <c r="B53" s="56"/>
      <c r="C53" s="15"/>
      <c r="D53" s="15"/>
      <c r="E53" s="15"/>
      <c r="F53" s="15"/>
      <c r="G53" s="15"/>
      <c r="H53" s="15"/>
      <c r="I53" s="15"/>
      <c r="J53" s="15"/>
      <c r="K53" s="15"/>
      <c r="L53" s="15"/>
      <c r="M53" s="15"/>
      <c r="N53" s="15"/>
      <c r="O53"/>
      <c r="P53"/>
    </row>
    <row r="54" spans="1:16" s="234" customFormat="1" ht="18">
      <c r="A54" s="232" t="s">
        <v>396</v>
      </c>
      <c r="B54" s="232"/>
      <c r="C54" s="232"/>
      <c r="D54" s="232"/>
      <c r="E54" s="232"/>
      <c r="F54" s="232"/>
      <c r="G54" s="232"/>
      <c r="H54" s="232"/>
      <c r="I54" s="232"/>
      <c r="J54" s="232"/>
      <c r="K54" s="232"/>
      <c r="L54" s="232"/>
    </row>
    <row r="55" spans="1:16" ht="13" customHeight="1">
      <c r="B55" s="134" t="s">
        <v>333</v>
      </c>
      <c r="C55" s="744" t="s">
        <v>397</v>
      </c>
      <c r="D55" s="745"/>
      <c r="E55" s="746"/>
      <c r="F55" s="744" t="s">
        <v>398</v>
      </c>
      <c r="G55" s="745"/>
      <c r="H55" s="746"/>
      <c r="I55" s="744" t="s">
        <v>399</v>
      </c>
      <c r="J55" s="745"/>
      <c r="K55" s="745"/>
      <c r="L55" s="746"/>
      <c r="M55" s="15"/>
      <c r="N55" s="15"/>
      <c r="O55"/>
      <c r="P55"/>
    </row>
    <row r="56" spans="1:16">
      <c r="B56" s="25"/>
      <c r="C56" s="751"/>
      <c r="D56" s="752"/>
      <c r="E56" s="753"/>
      <c r="F56" s="751"/>
      <c r="G56" s="752"/>
      <c r="H56" s="753"/>
      <c r="I56" s="751"/>
      <c r="J56" s="752"/>
      <c r="K56" s="752"/>
      <c r="L56" s="753"/>
      <c r="M56" s="15"/>
      <c r="N56" s="15"/>
      <c r="O56"/>
      <c r="P56"/>
    </row>
    <row r="57" spans="1:16">
      <c r="B57" s="25"/>
      <c r="C57" s="751"/>
      <c r="D57" s="752"/>
      <c r="E57" s="753"/>
      <c r="F57" s="751"/>
      <c r="G57" s="752"/>
      <c r="H57" s="753"/>
      <c r="I57" s="751"/>
      <c r="J57" s="752"/>
      <c r="K57" s="752"/>
      <c r="L57" s="753"/>
      <c r="M57" s="15"/>
      <c r="N57" s="15"/>
      <c r="O57"/>
      <c r="P57"/>
    </row>
    <row r="58" spans="1:16">
      <c r="B58" s="25"/>
      <c r="C58" s="751"/>
      <c r="D58" s="752"/>
      <c r="E58" s="753"/>
      <c r="F58" s="751"/>
      <c r="G58" s="752"/>
      <c r="H58" s="753"/>
      <c r="I58" s="751"/>
      <c r="J58" s="752"/>
      <c r="K58" s="752"/>
      <c r="L58" s="753"/>
      <c r="M58" s="15"/>
      <c r="N58" s="15"/>
      <c r="O58"/>
      <c r="P58"/>
    </row>
  </sheetData>
  <mergeCells count="36">
    <mergeCell ref="C51:E51"/>
    <mergeCell ref="F51:H51"/>
    <mergeCell ref="I51:K51"/>
    <mergeCell ref="C50:E50"/>
    <mergeCell ref="F50:H50"/>
    <mergeCell ref="I50:K50"/>
    <mergeCell ref="C52:E52"/>
    <mergeCell ref="F52:H52"/>
    <mergeCell ref="I52:K52"/>
    <mergeCell ref="C58:E58"/>
    <mergeCell ref="F58:H58"/>
    <mergeCell ref="I58:L58"/>
    <mergeCell ref="C55:E55"/>
    <mergeCell ref="F55:H55"/>
    <mergeCell ref="I55:L55"/>
    <mergeCell ref="C56:E56"/>
    <mergeCell ref="F56:H56"/>
    <mergeCell ref="I56:L56"/>
    <mergeCell ref="C57:E57"/>
    <mergeCell ref="F57:H57"/>
    <mergeCell ref="I57:L57"/>
    <mergeCell ref="B1:I1"/>
    <mergeCell ref="B20:I20"/>
    <mergeCell ref="I21:I22"/>
    <mergeCell ref="H21:H22"/>
    <mergeCell ref="G21:G22"/>
    <mergeCell ref="F21:F22"/>
    <mergeCell ref="E21:E22"/>
    <mergeCell ref="B21:B22"/>
    <mergeCell ref="A45:K45"/>
    <mergeCell ref="A21:A22"/>
    <mergeCell ref="C21:C22"/>
    <mergeCell ref="D21:D22"/>
    <mergeCell ref="C49:E49"/>
    <mergeCell ref="F49:H49"/>
    <mergeCell ref="I49:K49"/>
  </mergeCells>
  <phoneticPr fontId="4" type="noConversion"/>
  <printOptions horizontalCentered="1"/>
  <pageMargins left="0.5" right="0.5" top="0.75" bottom="0.75" header="0.5" footer="0.5"/>
  <pageSetup scale="95" orientation="landscape"/>
  <headerFooter alignWithMargins="0">
    <oddHeader>&amp;LProject Roles and Responsibilities - Organization and RACI Charts &amp;R&amp;D</oddHeader>
    <oddFooter>&amp;L&amp;F; &amp;A&amp;RPage &amp;P of &amp;N</oddFooter>
  </headerFooter>
  <rowBreaks count="1" manualBreakCount="1">
    <brk id="19" max="16383" man="1"/>
  </rowBreaks>
  <drawing r:id="rId1"/>
  <extLst>
    <ext xmlns:mx="http://schemas.microsoft.com/office/mac/excel/2008/main" uri="{64002731-A6B0-56B0-2670-7721B7C09600}">
      <mx:PLV Mode="0" OnePage="0" WScale="0"/>
    </ext>
  </extLs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T27"/>
  <sheetViews>
    <sheetView zoomScaleNormal="100" workbookViewId="0">
      <selection activeCell="B5" sqref="B5"/>
    </sheetView>
  </sheetViews>
  <sheetFormatPr baseColWidth="10" defaultColWidth="10.83203125" defaultRowHeight="13"/>
  <cols>
    <col min="1" max="1" width="3.5" style="14" customWidth="1"/>
    <col min="2" max="2" width="39.5" style="136" customWidth="1"/>
    <col min="3" max="3" width="11" style="136" bestFit="1" customWidth="1"/>
    <col min="4" max="4" width="30.5" style="14" customWidth="1"/>
    <col min="5" max="5" width="30" style="136" customWidth="1"/>
    <col min="6" max="6" width="12.5" style="168" bestFit="1" customWidth="1"/>
    <col min="7" max="7" width="13.33203125" style="14" bestFit="1" customWidth="1"/>
    <col min="8" max="8" width="10.5" style="14" bestFit="1" customWidth="1"/>
    <col min="9" max="9" width="11.1640625" style="154" bestFit="1" customWidth="1"/>
    <col min="10" max="10" width="14.83203125" style="14" bestFit="1" customWidth="1"/>
    <col min="11" max="11" width="10.33203125" style="14" bestFit="1" customWidth="1"/>
    <col min="12" max="12" width="49.5" style="14" customWidth="1"/>
    <col min="13" max="16384" width="10.83203125" style="14"/>
  </cols>
  <sheetData>
    <row r="1" spans="1:17" s="15" customFormat="1" ht="23">
      <c r="A1" s="166" t="s">
        <v>546</v>
      </c>
      <c r="B1" s="151"/>
      <c r="C1" s="151"/>
      <c r="E1" s="151"/>
    </row>
    <row r="2" spans="1:17" s="308" customFormat="1">
      <c r="A2" s="303" t="s">
        <v>96</v>
      </c>
      <c r="B2" s="303" t="s">
        <v>547</v>
      </c>
      <c r="C2" s="303" t="s">
        <v>728</v>
      </c>
      <c r="D2" s="303" t="s">
        <v>724</v>
      </c>
      <c r="E2" s="303" t="s">
        <v>548</v>
      </c>
      <c r="F2" s="303" t="s">
        <v>737</v>
      </c>
      <c r="G2" s="303" t="s">
        <v>737</v>
      </c>
      <c r="H2" s="303" t="s">
        <v>725</v>
      </c>
      <c r="I2" s="303" t="s">
        <v>726</v>
      </c>
      <c r="J2" s="303" t="s">
        <v>741</v>
      </c>
      <c r="K2" s="303" t="s">
        <v>730</v>
      </c>
      <c r="L2" s="303" t="s">
        <v>543</v>
      </c>
      <c r="M2" s="303"/>
      <c r="N2" s="303"/>
      <c r="O2" s="303"/>
      <c r="P2" s="303"/>
      <c r="Q2" s="303"/>
    </row>
    <row r="3" spans="1:17" s="308" customFormat="1">
      <c r="A3" s="303"/>
      <c r="B3" s="303"/>
      <c r="C3" s="303" t="s">
        <v>727</v>
      </c>
      <c r="D3" s="303"/>
      <c r="E3" s="303"/>
      <c r="F3" s="303" t="s">
        <v>729</v>
      </c>
      <c r="G3" s="303" t="s">
        <v>601</v>
      </c>
      <c r="H3" s="303" t="s">
        <v>731</v>
      </c>
      <c r="I3" s="303" t="s">
        <v>333</v>
      </c>
      <c r="J3" s="303" t="s">
        <v>739</v>
      </c>
      <c r="K3" s="303" t="s">
        <v>333</v>
      </c>
      <c r="L3" s="303"/>
      <c r="M3" s="303"/>
      <c r="N3" s="303"/>
      <c r="O3" s="303"/>
      <c r="P3" s="303"/>
      <c r="Q3" s="303"/>
    </row>
    <row r="4" spans="1:17" s="332" customFormat="1" ht="70">
      <c r="A4" s="326" t="s">
        <v>735</v>
      </c>
      <c r="B4" s="327" t="s">
        <v>733</v>
      </c>
      <c r="C4" s="328" t="s">
        <v>732</v>
      </c>
      <c r="D4" s="329" t="s">
        <v>738</v>
      </c>
      <c r="E4" s="327" t="s">
        <v>734</v>
      </c>
      <c r="F4" s="330">
        <v>36526</v>
      </c>
      <c r="G4" s="331" t="s">
        <v>736</v>
      </c>
      <c r="H4" s="331" t="s">
        <v>736</v>
      </c>
      <c r="I4" s="330">
        <v>36558</v>
      </c>
      <c r="J4" s="329" t="s">
        <v>740</v>
      </c>
      <c r="K4" s="333" t="s">
        <v>711</v>
      </c>
      <c r="L4" s="329" t="s">
        <v>742</v>
      </c>
    </row>
    <row r="5" spans="1:17">
      <c r="A5" s="259">
        <v>1</v>
      </c>
      <c r="B5" s="487"/>
      <c r="C5" s="313"/>
      <c r="D5" s="137"/>
      <c r="E5" s="313"/>
      <c r="F5" s="314"/>
      <c r="G5" s="73"/>
      <c r="H5" s="73"/>
      <c r="I5" s="315"/>
      <c r="J5" s="73"/>
      <c r="K5" s="73"/>
      <c r="L5" s="137"/>
    </row>
    <row r="6" spans="1:17">
      <c r="A6" s="259">
        <f>A5+1</f>
        <v>2</v>
      </c>
      <c r="B6" s="313"/>
      <c r="C6" s="313"/>
      <c r="D6" s="137"/>
      <c r="E6" s="313"/>
      <c r="F6" s="314"/>
      <c r="G6" s="73"/>
      <c r="H6" s="73"/>
      <c r="I6" s="315"/>
      <c r="J6" s="73"/>
      <c r="K6" s="73"/>
      <c r="L6" s="137"/>
    </row>
    <row r="7" spans="1:17">
      <c r="A7" s="259">
        <f>A6+1</f>
        <v>3</v>
      </c>
      <c r="B7" s="313"/>
      <c r="C7" s="313"/>
      <c r="D7" s="137"/>
      <c r="E7" s="313"/>
      <c r="F7" s="314"/>
      <c r="G7" s="73"/>
      <c r="H7" s="73"/>
      <c r="I7" s="315"/>
      <c r="J7" s="73"/>
      <c r="K7" s="73"/>
      <c r="L7" s="137"/>
    </row>
    <row r="8" spans="1:17">
      <c r="A8" s="259">
        <f t="shared" ref="A8:A21" si="0">A7+1</f>
        <v>4</v>
      </c>
      <c r="B8" s="313"/>
      <c r="C8" s="313"/>
      <c r="D8" s="137"/>
      <c r="E8" s="313"/>
      <c r="F8" s="314"/>
      <c r="G8" s="73"/>
      <c r="H8" s="73"/>
      <c r="I8" s="315"/>
      <c r="J8" s="73"/>
      <c r="K8" s="73"/>
      <c r="L8" s="137"/>
    </row>
    <row r="9" spans="1:17">
      <c r="A9" s="259">
        <f t="shared" si="0"/>
        <v>5</v>
      </c>
      <c r="B9" s="313"/>
      <c r="C9" s="313"/>
      <c r="D9" s="137"/>
      <c r="E9" s="313"/>
      <c r="F9" s="314"/>
      <c r="G9" s="73"/>
      <c r="H9" s="73"/>
      <c r="I9" s="315"/>
      <c r="J9" s="73"/>
      <c r="K9" s="73"/>
      <c r="L9" s="137"/>
    </row>
    <row r="10" spans="1:17">
      <c r="A10" s="259">
        <f t="shared" si="0"/>
        <v>6</v>
      </c>
      <c r="B10" s="313"/>
      <c r="C10" s="313"/>
      <c r="D10" s="137"/>
      <c r="E10" s="313"/>
      <c r="F10" s="314"/>
      <c r="G10" s="73"/>
      <c r="H10" s="73"/>
      <c r="I10" s="315"/>
      <c r="J10" s="73"/>
      <c r="K10" s="73"/>
      <c r="L10" s="137"/>
    </row>
    <row r="11" spans="1:17">
      <c r="A11" s="259">
        <f t="shared" si="0"/>
        <v>7</v>
      </c>
      <c r="B11" s="313"/>
      <c r="C11" s="313"/>
      <c r="D11" s="137"/>
      <c r="E11" s="313"/>
      <c r="F11" s="314"/>
      <c r="G11" s="73"/>
      <c r="H11" s="73"/>
      <c r="I11" s="315"/>
      <c r="J11" s="73"/>
      <c r="K11" s="73"/>
      <c r="L11" s="137"/>
    </row>
    <row r="12" spans="1:17">
      <c r="A12" s="259">
        <f t="shared" si="0"/>
        <v>8</v>
      </c>
      <c r="B12" s="313"/>
      <c r="C12" s="313"/>
      <c r="D12" s="137"/>
      <c r="E12" s="313"/>
      <c r="F12" s="314"/>
      <c r="G12" s="73"/>
      <c r="H12" s="73"/>
      <c r="I12" s="315"/>
      <c r="J12" s="73"/>
      <c r="K12" s="73"/>
      <c r="L12" s="137"/>
    </row>
    <row r="13" spans="1:17">
      <c r="A13" s="259">
        <f t="shared" si="0"/>
        <v>9</v>
      </c>
      <c r="B13" s="313"/>
      <c r="C13" s="313"/>
      <c r="D13" s="137"/>
      <c r="E13" s="313"/>
      <c r="F13" s="314"/>
      <c r="G13" s="73"/>
      <c r="H13" s="73"/>
      <c r="I13" s="315"/>
      <c r="J13" s="73"/>
      <c r="K13" s="73"/>
      <c r="L13" s="137"/>
    </row>
    <row r="14" spans="1:17">
      <c r="A14" s="259">
        <f t="shared" si="0"/>
        <v>10</v>
      </c>
      <c r="B14" s="313"/>
      <c r="C14" s="313"/>
      <c r="D14" s="137"/>
      <c r="E14" s="313"/>
      <c r="F14" s="314"/>
      <c r="G14" s="73"/>
      <c r="H14" s="73"/>
      <c r="I14" s="315"/>
      <c r="J14" s="73"/>
      <c r="K14" s="73"/>
      <c r="L14" s="137"/>
    </row>
    <row r="15" spans="1:17">
      <c r="A15" s="259">
        <f t="shared" si="0"/>
        <v>11</v>
      </c>
      <c r="B15" s="313"/>
      <c r="C15" s="313"/>
      <c r="D15" s="137"/>
      <c r="E15" s="313"/>
      <c r="F15" s="314"/>
      <c r="G15" s="73"/>
      <c r="H15" s="73"/>
      <c r="I15" s="315"/>
      <c r="J15" s="73"/>
      <c r="K15" s="73"/>
      <c r="L15" s="137"/>
    </row>
    <row r="16" spans="1:17">
      <c r="A16" s="259">
        <f t="shared" si="0"/>
        <v>12</v>
      </c>
      <c r="B16" s="313"/>
      <c r="C16" s="313"/>
      <c r="D16" s="137"/>
      <c r="E16" s="313"/>
      <c r="F16" s="314"/>
      <c r="G16" s="73"/>
      <c r="H16" s="73"/>
      <c r="I16" s="315"/>
      <c r="J16" s="73"/>
      <c r="K16" s="73"/>
      <c r="L16" s="137"/>
    </row>
    <row r="17" spans="1:20">
      <c r="A17" s="259">
        <f t="shared" si="0"/>
        <v>13</v>
      </c>
      <c r="B17" s="313"/>
      <c r="C17" s="313"/>
      <c r="D17" s="137"/>
      <c r="E17" s="313"/>
      <c r="F17" s="314"/>
      <c r="G17" s="73"/>
      <c r="H17" s="73"/>
      <c r="I17" s="315"/>
      <c r="J17" s="73"/>
      <c r="K17" s="73"/>
      <c r="L17" s="137"/>
    </row>
    <row r="18" spans="1:20">
      <c r="A18" s="259">
        <f t="shared" si="0"/>
        <v>14</v>
      </c>
      <c r="B18" s="313"/>
      <c r="C18" s="313"/>
      <c r="D18" s="137"/>
      <c r="E18" s="313"/>
      <c r="F18" s="314"/>
      <c r="G18" s="73"/>
      <c r="H18" s="73"/>
      <c r="I18" s="315"/>
      <c r="J18" s="73"/>
      <c r="K18" s="73"/>
      <c r="L18" s="137"/>
    </row>
    <row r="19" spans="1:20">
      <c r="A19" s="259">
        <f t="shared" si="0"/>
        <v>15</v>
      </c>
      <c r="B19" s="313"/>
      <c r="C19" s="313"/>
      <c r="D19" s="137"/>
      <c r="E19" s="313"/>
      <c r="F19" s="314"/>
      <c r="G19" s="73"/>
      <c r="H19" s="73"/>
      <c r="I19" s="315"/>
      <c r="J19" s="73"/>
      <c r="K19" s="73"/>
      <c r="L19" s="137"/>
    </row>
    <row r="20" spans="1:20">
      <c r="A20" s="259">
        <f t="shared" si="0"/>
        <v>16</v>
      </c>
      <c r="B20" s="313"/>
      <c r="C20" s="313"/>
      <c r="D20" s="137"/>
      <c r="E20" s="313"/>
      <c r="F20" s="314"/>
      <c r="G20" s="73"/>
      <c r="H20" s="73"/>
      <c r="I20" s="315"/>
      <c r="J20" s="73"/>
      <c r="K20" s="73"/>
      <c r="L20" s="137"/>
    </row>
    <row r="21" spans="1:20">
      <c r="A21" s="259">
        <f t="shared" si="0"/>
        <v>17</v>
      </c>
      <c r="B21" s="313"/>
      <c r="C21" s="313"/>
      <c r="D21" s="137"/>
      <c r="E21" s="313"/>
      <c r="F21" s="314"/>
      <c r="G21" s="73"/>
      <c r="H21" s="73"/>
      <c r="I21" s="315"/>
      <c r="J21" s="73"/>
      <c r="K21" s="73"/>
      <c r="L21" s="137"/>
    </row>
    <row r="22" spans="1:20" s="234" customFormat="1" ht="18">
      <c r="A22" s="232" t="s">
        <v>621</v>
      </c>
      <c r="B22" s="232"/>
      <c r="C22" s="232"/>
      <c r="D22" s="232"/>
      <c r="E22" s="232"/>
      <c r="F22" s="304"/>
      <c r="G22" s="232"/>
      <c r="H22" s="232"/>
      <c r="I22" s="304"/>
      <c r="J22" s="232"/>
      <c r="K22" s="304"/>
      <c r="L22" s="232"/>
      <c r="M22" s="232"/>
      <c r="N22" s="232"/>
      <c r="O22" s="232"/>
      <c r="P22" s="232"/>
    </row>
    <row r="23" spans="1:20" s="243" customFormat="1">
      <c r="A23" s="235" t="s">
        <v>743</v>
      </c>
      <c r="B23" s="235"/>
      <c r="C23" s="235"/>
      <c r="D23" s="235"/>
      <c r="E23" s="235"/>
      <c r="F23" s="305"/>
      <c r="G23" s="235"/>
      <c r="H23" s="235"/>
      <c r="I23" s="305"/>
      <c r="J23" s="235"/>
      <c r="K23" s="305"/>
      <c r="L23" s="305"/>
      <c r="M23" s="235"/>
      <c r="N23" s="307"/>
      <c r="O23" s="235"/>
      <c r="P23" s="235"/>
      <c r="Q23" s="235"/>
      <c r="R23" s="235"/>
      <c r="S23" s="235"/>
      <c r="T23" s="235"/>
    </row>
    <row r="24" spans="1:20" s="243" customFormat="1">
      <c r="A24" s="235" t="s">
        <v>744</v>
      </c>
      <c r="B24" s="235"/>
      <c r="C24" s="235"/>
      <c r="D24" s="235"/>
      <c r="E24" s="235"/>
      <c r="F24" s="305"/>
      <c r="G24" s="235"/>
      <c r="H24" s="235"/>
      <c r="I24" s="305"/>
      <c r="J24" s="235"/>
      <c r="K24" s="305"/>
      <c r="L24" s="305"/>
      <c r="M24" s="235"/>
      <c r="N24" s="307"/>
      <c r="O24" s="235"/>
      <c r="P24" s="235"/>
      <c r="Q24" s="235"/>
      <c r="R24" s="235"/>
      <c r="S24" s="235"/>
      <c r="T24" s="235"/>
    </row>
    <row r="25" spans="1:20">
      <c r="A25" s="228" t="s">
        <v>746</v>
      </c>
      <c r="D25" s="136"/>
      <c r="E25" s="14"/>
      <c r="F25" s="319"/>
      <c r="G25" s="168"/>
      <c r="I25" s="210"/>
      <c r="K25" s="110"/>
      <c r="L25" s="110"/>
      <c r="M25" s="167"/>
      <c r="N25" s="306"/>
      <c r="O25" s="167"/>
    </row>
    <row r="26" spans="1:20">
      <c r="A26" s="228" t="s">
        <v>745</v>
      </c>
      <c r="D26" s="136"/>
      <c r="E26" s="14"/>
      <c r="F26" s="319"/>
      <c r="G26" s="168"/>
      <c r="I26" s="210"/>
      <c r="K26" s="110"/>
      <c r="L26" s="110"/>
      <c r="M26" s="167"/>
      <c r="N26" s="306"/>
      <c r="O26" s="167"/>
    </row>
    <row r="27" spans="1:20">
      <c r="A27" s="228" t="s">
        <v>717</v>
      </c>
      <c r="D27" s="136"/>
      <c r="E27" s="14"/>
      <c r="F27" s="319"/>
      <c r="G27" s="168"/>
      <c r="I27" s="210"/>
      <c r="K27" s="110"/>
      <c r="L27" s="110"/>
      <c r="M27" s="167"/>
      <c r="N27" s="306"/>
      <c r="O27" s="167"/>
    </row>
  </sheetData>
  <phoneticPr fontId="9" type="noConversion"/>
  <pageMargins left="0.5" right="0.5" top="0.75" bottom="0.75" header="0.5" footer="0.5"/>
  <pageSetup orientation="landscape" horizontalDpi="4294967292" verticalDpi="4294967292"/>
  <headerFooter alignWithMargins="0">
    <oddHeader>&amp;LQuality Tracker&amp;R&amp;D</oddHeader>
    <oddFooter>&amp;L&amp;F; &amp;A&amp;R&amp;P of &amp;N</oddFooter>
  </headerFooter>
  <legacyDrawing r:id="rId1"/>
  <extLst>
    <ext xmlns:mx="http://schemas.microsoft.com/office/mac/excel/2008/main" uri="{64002731-A6B0-56B0-2670-7721B7C09600}">
      <mx:PLV Mode="0" OnePage="0" WScale="0"/>
    </ext>
  </extLs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8"/>
  <dimension ref="A1:AU56"/>
  <sheetViews>
    <sheetView zoomScale="145" zoomScaleNormal="145" zoomScalePageLayoutView="95" workbookViewId="0">
      <selection activeCell="C5" sqref="C5"/>
    </sheetView>
  </sheetViews>
  <sheetFormatPr baseColWidth="10" defaultColWidth="8.83203125" defaultRowHeight="13"/>
  <cols>
    <col min="1" max="1" width="3.1640625" style="507" customWidth="1"/>
    <col min="2" max="2" width="28.33203125" style="507" customWidth="1"/>
    <col min="3" max="3" width="19.5" style="507" customWidth="1"/>
    <col min="4" max="4" width="18.5" style="507" customWidth="1"/>
    <col min="5" max="5" width="3.1640625" style="507" bestFit="1" customWidth="1"/>
    <col min="6" max="6" width="5.5" style="507" hidden="1" customWidth="1"/>
    <col min="7" max="8" width="3.1640625" style="507" hidden="1" customWidth="1"/>
    <col min="9" max="9" width="3.33203125" style="507" hidden="1" customWidth="1"/>
    <col min="10" max="10" width="19.6640625" style="507" customWidth="1"/>
    <col min="11" max="11" width="25.5" style="507" customWidth="1"/>
    <col min="12" max="12" width="16.83203125" style="507" customWidth="1"/>
    <col min="13" max="15" width="8.83203125" style="507"/>
    <col min="16" max="16" width="12" style="507" customWidth="1"/>
    <col min="17" max="17" width="15.6640625" style="507" customWidth="1"/>
    <col min="18" max="18" width="10.1640625" style="507" customWidth="1"/>
    <col min="19" max="19" width="3.1640625" style="507" customWidth="1"/>
    <col min="20" max="20" width="18.5" style="507" customWidth="1"/>
    <col min="21" max="21" width="17.1640625" style="507" customWidth="1"/>
    <col min="22" max="22" width="17" style="507" customWidth="1"/>
    <col min="23" max="23" width="8.83203125" style="507"/>
    <col min="24" max="24" width="11.5" style="507" customWidth="1"/>
    <col min="25" max="27" width="8.83203125" style="507"/>
    <col min="28" max="28" width="11.5" style="507" customWidth="1"/>
    <col min="29" max="16384" width="8.83203125" style="507"/>
  </cols>
  <sheetData>
    <row r="1" spans="1:28" s="502" customFormat="1" ht="23">
      <c r="B1" s="375" t="s">
        <v>508</v>
      </c>
      <c r="D1" s="503"/>
      <c r="E1" s="503"/>
      <c r="F1" s="503"/>
      <c r="G1" s="503"/>
      <c r="H1" s="503"/>
      <c r="I1" s="503"/>
      <c r="J1" s="504"/>
      <c r="T1" s="376" t="s">
        <v>152</v>
      </c>
      <c r="U1" s="505"/>
      <c r="V1" s="505"/>
      <c r="W1" s="505"/>
      <c r="X1" s="505"/>
      <c r="Y1" s="505"/>
      <c r="Z1" s="505"/>
      <c r="AA1" s="505"/>
      <c r="AB1" s="505"/>
    </row>
    <row r="2" spans="1:28" s="506" customFormat="1" ht="13.5" customHeight="1">
      <c r="A2" s="762" t="s">
        <v>509</v>
      </c>
      <c r="B2" s="763"/>
      <c r="C2" s="763"/>
      <c r="D2" s="763"/>
      <c r="E2" s="764" t="s">
        <v>510</v>
      </c>
      <c r="F2" s="765"/>
      <c r="G2" s="765"/>
      <c r="H2" s="765"/>
      <c r="I2" s="765"/>
      <c r="J2" s="765"/>
      <c r="K2" s="766"/>
      <c r="L2" s="756" t="s">
        <v>511</v>
      </c>
      <c r="M2" s="757"/>
      <c r="N2" s="757"/>
      <c r="O2" s="757"/>
      <c r="P2" s="757"/>
      <c r="Q2" s="757"/>
      <c r="R2" s="757"/>
      <c r="S2" s="502"/>
      <c r="T2" s="502"/>
      <c r="U2" s="502"/>
      <c r="V2" s="502"/>
      <c r="W2" s="502"/>
      <c r="X2" s="502"/>
      <c r="Y2" s="502"/>
      <c r="Z2" s="502"/>
      <c r="AA2" s="502"/>
      <c r="AB2" s="502"/>
    </row>
    <row r="3" spans="1:28" ht="64" customHeight="1">
      <c r="A3" s="148" t="s">
        <v>512</v>
      </c>
      <c r="B3" s="148" t="s">
        <v>513</v>
      </c>
      <c r="C3" s="148" t="s">
        <v>514</v>
      </c>
      <c r="D3" s="148" t="s">
        <v>515</v>
      </c>
      <c r="E3" s="336" t="s">
        <v>977</v>
      </c>
      <c r="F3" s="336" t="s">
        <v>751</v>
      </c>
      <c r="G3" s="336" t="s">
        <v>750</v>
      </c>
      <c r="H3" s="149" t="s">
        <v>516</v>
      </c>
      <c r="I3" s="149" t="s">
        <v>517</v>
      </c>
      <c r="J3" s="335" t="s">
        <v>749</v>
      </c>
      <c r="K3" s="146" t="s">
        <v>518</v>
      </c>
      <c r="L3" s="150" t="s">
        <v>519</v>
      </c>
      <c r="M3" s="150" t="s">
        <v>520</v>
      </c>
      <c r="N3" s="150" t="s">
        <v>521</v>
      </c>
      <c r="O3" s="150" t="s">
        <v>522</v>
      </c>
      <c r="P3" s="150" t="s">
        <v>523</v>
      </c>
      <c r="Q3" s="150" t="s">
        <v>524</v>
      </c>
      <c r="R3" s="150" t="s">
        <v>525</v>
      </c>
      <c r="T3" s="146" t="s">
        <v>329</v>
      </c>
      <c r="U3" s="146" t="s">
        <v>504</v>
      </c>
      <c r="V3" s="146" t="s">
        <v>376</v>
      </c>
      <c r="W3" s="146" t="s">
        <v>330</v>
      </c>
      <c r="X3" s="146" t="s">
        <v>331</v>
      </c>
      <c r="Y3" s="146" t="s">
        <v>343</v>
      </c>
      <c r="Z3" s="146" t="s">
        <v>505</v>
      </c>
      <c r="AA3" s="146" t="s">
        <v>506</v>
      </c>
      <c r="AB3" s="146" t="s">
        <v>507</v>
      </c>
    </row>
    <row r="4" spans="1:28" ht="189" customHeight="1">
      <c r="A4" s="147">
        <v>1</v>
      </c>
      <c r="B4" s="147" t="s">
        <v>981</v>
      </c>
      <c r="C4" s="147"/>
      <c r="D4" s="147" t="s">
        <v>982</v>
      </c>
      <c r="E4" s="147" t="s">
        <v>704</v>
      </c>
      <c r="F4" s="508"/>
      <c r="G4" s="147"/>
      <c r="H4" s="147"/>
      <c r="I4" s="147">
        <f>G4*H4</f>
        <v>0</v>
      </c>
      <c r="J4" s="147" t="s">
        <v>990</v>
      </c>
      <c r="K4" s="147" t="s">
        <v>991</v>
      </c>
      <c r="L4" s="147"/>
      <c r="M4" s="147"/>
      <c r="N4" s="147"/>
      <c r="O4" s="147"/>
      <c r="P4" s="147"/>
      <c r="Q4" s="147"/>
      <c r="R4" s="147"/>
      <c r="T4" s="25" t="s">
        <v>281</v>
      </c>
      <c r="U4" s="25" t="s">
        <v>282</v>
      </c>
      <c r="V4" s="83" t="s">
        <v>170</v>
      </c>
      <c r="W4" s="83" t="s">
        <v>171</v>
      </c>
      <c r="X4" s="83" t="s">
        <v>222</v>
      </c>
      <c r="Y4" s="83" t="s">
        <v>168</v>
      </c>
      <c r="Z4" s="83"/>
      <c r="AA4" s="83"/>
      <c r="AB4" s="83" t="s">
        <v>169</v>
      </c>
    </row>
    <row r="5" spans="1:28" ht="70">
      <c r="A5" s="137">
        <f>A4+1</f>
        <v>2</v>
      </c>
      <c r="B5" s="137" t="s">
        <v>983</v>
      </c>
      <c r="C5" s="137" t="s">
        <v>986</v>
      </c>
      <c r="D5" s="137" t="s">
        <v>984</v>
      </c>
      <c r="E5" s="137" t="s">
        <v>985</v>
      </c>
      <c r="F5" s="509"/>
      <c r="G5" s="137"/>
      <c r="H5" s="137"/>
      <c r="I5" s="147">
        <f t="shared" ref="I5:I26" si="0">G5*H5</f>
        <v>0</v>
      </c>
      <c r="J5" s="147" t="s">
        <v>989</v>
      </c>
      <c r="K5" s="137" t="s">
        <v>994</v>
      </c>
      <c r="L5" s="137"/>
      <c r="M5" s="137"/>
      <c r="N5" s="137"/>
      <c r="O5" s="137"/>
      <c r="P5" s="137"/>
      <c r="Q5" s="137"/>
      <c r="R5" s="137"/>
      <c r="T5" s="25" t="s">
        <v>283</v>
      </c>
      <c r="U5" s="25" t="s">
        <v>223</v>
      </c>
      <c r="V5" s="83"/>
      <c r="W5" s="83"/>
      <c r="X5" s="83"/>
      <c r="Y5" s="83"/>
      <c r="Z5" s="83"/>
      <c r="AA5" s="83"/>
      <c r="AB5" s="83"/>
    </row>
    <row r="6" spans="1:28" ht="84">
      <c r="A6" s="137">
        <f t="shared" ref="A6:A26" si="1">A5+1</f>
        <v>3</v>
      </c>
      <c r="B6" s="507" t="s">
        <v>983</v>
      </c>
      <c r="C6" s="137" t="s">
        <v>987</v>
      </c>
      <c r="D6" s="137" t="s">
        <v>995</v>
      </c>
      <c r="E6" s="137" t="s">
        <v>988</v>
      </c>
      <c r="F6" s="509"/>
      <c r="G6" s="137"/>
      <c r="H6" s="137"/>
      <c r="I6" s="147">
        <f t="shared" si="0"/>
        <v>0</v>
      </c>
      <c r="J6" s="147" t="s">
        <v>992</v>
      </c>
      <c r="K6" s="137" t="s">
        <v>993</v>
      </c>
      <c r="L6" s="137"/>
      <c r="M6" s="137"/>
      <c r="N6" s="137"/>
      <c r="O6" s="137"/>
      <c r="P6" s="137"/>
      <c r="Q6" s="137"/>
      <c r="R6" s="137"/>
      <c r="T6" s="25" t="s">
        <v>284</v>
      </c>
      <c r="U6" s="25" t="s">
        <v>285</v>
      </c>
      <c r="V6" s="83"/>
      <c r="W6" s="83"/>
      <c r="X6" s="83"/>
      <c r="Y6" s="83"/>
      <c r="Z6" s="83"/>
      <c r="AA6" s="83"/>
      <c r="AB6" s="83"/>
    </row>
    <row r="7" spans="1:28" ht="70">
      <c r="A7" s="137">
        <f t="shared" si="1"/>
        <v>4</v>
      </c>
      <c r="B7" s="137"/>
      <c r="C7" s="137"/>
      <c r="D7" s="137"/>
      <c r="E7" s="137"/>
      <c r="F7" s="509"/>
      <c r="G7" s="137"/>
      <c r="H7" s="137"/>
      <c r="I7" s="147"/>
      <c r="J7" s="147"/>
      <c r="K7" s="137"/>
      <c r="L7" s="137"/>
      <c r="M7" s="137"/>
      <c r="N7" s="137"/>
      <c r="O7" s="137"/>
      <c r="P7" s="137"/>
      <c r="Q7" s="137"/>
      <c r="R7" s="137"/>
      <c r="T7" s="25" t="s">
        <v>224</v>
      </c>
      <c r="U7" s="25" t="s">
        <v>225</v>
      </c>
      <c r="V7" s="83"/>
      <c r="W7" s="83" t="s">
        <v>226</v>
      </c>
      <c r="X7" s="83" t="s">
        <v>227</v>
      </c>
      <c r="Y7" s="83" t="s">
        <v>162</v>
      </c>
      <c r="Z7" s="83"/>
      <c r="AA7" s="83"/>
      <c r="AB7" s="83"/>
    </row>
    <row r="8" spans="1:28" ht="14">
      <c r="A8" s="137">
        <f t="shared" si="1"/>
        <v>5</v>
      </c>
      <c r="B8" s="137"/>
      <c r="C8" s="137"/>
      <c r="D8" s="137"/>
      <c r="E8" s="137"/>
      <c r="F8" s="509"/>
      <c r="G8" s="137"/>
      <c r="H8" s="137"/>
      <c r="I8" s="147">
        <f t="shared" si="0"/>
        <v>0</v>
      </c>
      <c r="J8" s="147"/>
      <c r="K8" s="137"/>
      <c r="L8" s="137"/>
      <c r="M8" s="137"/>
      <c r="N8" s="137"/>
      <c r="O8" s="137"/>
      <c r="P8" s="137"/>
      <c r="Q8" s="137"/>
      <c r="R8" s="137"/>
      <c r="T8" s="83" t="s">
        <v>996</v>
      </c>
      <c r="U8" s="83"/>
      <c r="V8" s="83"/>
      <c r="W8" s="83"/>
      <c r="X8" s="83"/>
      <c r="Y8" s="83"/>
      <c r="Z8" s="83"/>
      <c r="AA8" s="83"/>
      <c r="AB8" s="83"/>
    </row>
    <row r="9" spans="1:28" ht="14">
      <c r="A9" s="137">
        <f t="shared" si="1"/>
        <v>6</v>
      </c>
      <c r="B9" s="137"/>
      <c r="C9" s="137"/>
      <c r="D9" s="137"/>
      <c r="E9" s="137"/>
      <c r="F9" s="509"/>
      <c r="G9" s="137"/>
      <c r="H9" s="137"/>
      <c r="I9" s="147">
        <f t="shared" si="0"/>
        <v>0</v>
      </c>
      <c r="J9" s="147"/>
      <c r="K9" s="137"/>
      <c r="L9" s="137"/>
      <c r="M9" s="137"/>
      <c r="N9" s="137"/>
      <c r="O9" s="137"/>
      <c r="P9" s="137"/>
      <c r="Q9" s="137"/>
      <c r="R9" s="137"/>
      <c r="T9" s="83" t="s">
        <v>997</v>
      </c>
      <c r="U9" s="83"/>
      <c r="V9" s="83"/>
      <c r="W9" s="83"/>
      <c r="X9" s="83"/>
      <c r="Y9" s="83"/>
      <c r="Z9" s="83"/>
      <c r="AA9" s="83"/>
      <c r="AB9" s="83"/>
    </row>
    <row r="10" spans="1:28">
      <c r="A10" s="137">
        <f t="shared" si="1"/>
        <v>7</v>
      </c>
      <c r="B10" s="83"/>
      <c r="C10" s="137"/>
      <c r="D10" s="137"/>
      <c r="E10" s="137"/>
      <c r="F10" s="509"/>
      <c r="G10" s="137"/>
      <c r="H10" s="137"/>
      <c r="I10" s="147">
        <f t="shared" si="0"/>
        <v>0</v>
      </c>
      <c r="J10" s="147"/>
      <c r="K10" s="137"/>
      <c r="L10" s="137"/>
      <c r="M10" s="137"/>
      <c r="N10" s="137"/>
      <c r="O10" s="137"/>
      <c r="P10" s="137"/>
      <c r="Q10" s="137"/>
      <c r="R10" s="137"/>
      <c r="T10" s="83"/>
      <c r="U10" s="83"/>
      <c r="V10" s="83"/>
      <c r="W10" s="83"/>
      <c r="X10" s="83"/>
      <c r="Y10" s="83"/>
      <c r="Z10" s="83"/>
      <c r="AA10" s="83"/>
      <c r="AB10" s="83"/>
    </row>
    <row r="11" spans="1:28">
      <c r="A11" s="137">
        <f t="shared" si="1"/>
        <v>8</v>
      </c>
      <c r="B11" s="83"/>
      <c r="C11" s="137"/>
      <c r="D11" s="137"/>
      <c r="E11" s="137"/>
      <c r="F11" s="509"/>
      <c r="G11" s="137"/>
      <c r="H11" s="137"/>
      <c r="I11" s="147">
        <f t="shared" si="0"/>
        <v>0</v>
      </c>
      <c r="J11" s="147"/>
      <c r="K11" s="137"/>
      <c r="L11" s="137"/>
      <c r="M11" s="137"/>
      <c r="N11" s="137"/>
      <c r="O11" s="137"/>
      <c r="P11" s="137"/>
      <c r="Q11" s="137"/>
      <c r="R11" s="137"/>
      <c r="T11" s="83"/>
      <c r="U11" s="83"/>
      <c r="V11" s="83"/>
      <c r="W11" s="83"/>
      <c r="X11" s="83"/>
      <c r="Y11" s="83"/>
      <c r="Z11" s="83"/>
      <c r="AA11" s="83"/>
      <c r="AB11" s="83"/>
    </row>
    <row r="12" spans="1:28">
      <c r="A12" s="137">
        <f>A11+1</f>
        <v>9</v>
      </c>
      <c r="B12" s="83"/>
      <c r="C12" s="137"/>
      <c r="D12" s="137"/>
      <c r="E12" s="137"/>
      <c r="F12" s="509"/>
      <c r="G12" s="137"/>
      <c r="H12" s="137"/>
      <c r="I12" s="147">
        <f t="shared" si="0"/>
        <v>0</v>
      </c>
      <c r="J12" s="147"/>
      <c r="K12" s="137"/>
      <c r="L12" s="137"/>
      <c r="M12" s="137"/>
      <c r="N12" s="137"/>
      <c r="O12" s="137"/>
      <c r="P12" s="137"/>
      <c r="Q12" s="137"/>
      <c r="R12" s="137"/>
      <c r="T12" s="83"/>
      <c r="U12" s="83"/>
      <c r="V12" s="83"/>
      <c r="W12" s="83"/>
      <c r="X12" s="83"/>
      <c r="Y12" s="83"/>
      <c r="Z12" s="83"/>
      <c r="AA12" s="83"/>
      <c r="AB12" s="83"/>
    </row>
    <row r="13" spans="1:28">
      <c r="A13" s="137">
        <f t="shared" si="1"/>
        <v>10</v>
      </c>
      <c r="B13" s="83"/>
      <c r="C13" s="137"/>
      <c r="D13" s="137"/>
      <c r="E13" s="137"/>
      <c r="F13" s="509"/>
      <c r="G13" s="137"/>
      <c r="H13" s="137"/>
      <c r="I13" s="147">
        <f t="shared" si="0"/>
        <v>0</v>
      </c>
      <c r="J13" s="147"/>
      <c r="K13" s="137"/>
      <c r="L13" s="137"/>
      <c r="M13" s="137"/>
      <c r="N13" s="137"/>
      <c r="O13" s="137"/>
      <c r="P13" s="137"/>
      <c r="Q13" s="137"/>
      <c r="R13" s="137"/>
      <c r="T13" s="83"/>
      <c r="U13" s="83"/>
      <c r="V13" s="83"/>
      <c r="W13" s="83"/>
      <c r="X13" s="83"/>
      <c r="Y13" s="83"/>
      <c r="Z13" s="83"/>
      <c r="AA13" s="83"/>
      <c r="AB13" s="83"/>
    </row>
    <row r="14" spans="1:28" ht="16">
      <c r="A14" s="137">
        <f t="shared" si="1"/>
        <v>11</v>
      </c>
      <c r="B14" s="83"/>
      <c r="C14" s="137"/>
      <c r="D14" s="137"/>
      <c r="E14" s="137"/>
      <c r="F14" s="509"/>
      <c r="G14" s="137"/>
      <c r="H14" s="137"/>
      <c r="I14" s="147">
        <f t="shared" si="0"/>
        <v>0</v>
      </c>
      <c r="J14" s="147"/>
      <c r="K14" s="137"/>
      <c r="L14" s="137"/>
      <c r="M14" s="137"/>
      <c r="N14" s="137"/>
      <c r="O14" s="137"/>
      <c r="P14" s="137"/>
      <c r="Q14" s="137"/>
      <c r="R14" s="137"/>
      <c r="T14" s="510"/>
      <c r="U14" s="511"/>
      <c r="V14" s="511"/>
      <c r="W14" s="511"/>
      <c r="X14" s="511"/>
      <c r="Y14" s="511"/>
    </row>
    <row r="15" spans="1:28" ht="38">
      <c r="A15" s="137">
        <f t="shared" si="1"/>
        <v>12</v>
      </c>
      <c r="B15" s="83"/>
      <c r="D15" s="137"/>
      <c r="E15" s="137"/>
      <c r="F15" s="509"/>
      <c r="G15" s="137"/>
      <c r="H15" s="137"/>
      <c r="I15" s="147">
        <f t="shared" si="0"/>
        <v>0</v>
      </c>
      <c r="J15" s="147"/>
      <c r="K15" s="137"/>
      <c r="L15" s="137"/>
      <c r="M15" s="137"/>
      <c r="N15" s="137"/>
      <c r="O15" s="137"/>
      <c r="P15" s="137"/>
      <c r="Q15" s="137"/>
      <c r="R15" s="137"/>
      <c r="T15" s="512" t="s">
        <v>167</v>
      </c>
      <c r="U15" s="511"/>
      <c r="V15" s="511"/>
      <c r="W15" s="511"/>
      <c r="X15" s="511"/>
      <c r="Y15" s="511"/>
    </row>
    <row r="16" spans="1:28" ht="56">
      <c r="A16" s="137">
        <f t="shared" si="1"/>
        <v>13</v>
      </c>
      <c r="B16" s="83"/>
      <c r="C16" s="137"/>
      <c r="D16" s="137"/>
      <c r="E16" s="137"/>
      <c r="F16" s="509"/>
      <c r="G16" s="137"/>
      <c r="H16" s="137"/>
      <c r="I16" s="147">
        <f t="shared" si="0"/>
        <v>0</v>
      </c>
      <c r="J16" s="147"/>
      <c r="K16" s="137"/>
      <c r="L16" s="137"/>
      <c r="M16" s="137"/>
      <c r="N16" s="137"/>
      <c r="O16" s="137"/>
      <c r="P16" s="137"/>
      <c r="Q16" s="137"/>
      <c r="R16" s="137"/>
      <c r="T16" s="490" t="s">
        <v>164</v>
      </c>
      <c r="U16" s="511"/>
      <c r="V16" s="511"/>
      <c r="W16" s="511"/>
      <c r="X16" s="511"/>
      <c r="Y16" s="511"/>
    </row>
    <row r="17" spans="1:25" ht="28">
      <c r="A17" s="137">
        <f t="shared" si="1"/>
        <v>14</v>
      </c>
      <c r="B17" s="83"/>
      <c r="C17" s="137"/>
      <c r="D17" s="137"/>
      <c r="E17" s="137"/>
      <c r="F17" s="509"/>
      <c r="G17" s="137"/>
      <c r="H17" s="137"/>
      <c r="I17" s="147">
        <f t="shared" si="0"/>
        <v>0</v>
      </c>
      <c r="J17" s="147"/>
      <c r="K17" s="137"/>
      <c r="L17" s="137"/>
      <c r="M17" s="137"/>
      <c r="N17" s="137"/>
      <c r="O17" s="137"/>
      <c r="P17" s="137"/>
      <c r="Q17" s="137"/>
      <c r="R17" s="137"/>
      <c r="T17" s="490" t="s">
        <v>195</v>
      </c>
      <c r="U17" s="511"/>
      <c r="V17" s="511"/>
      <c r="W17" s="511"/>
      <c r="X17" s="511"/>
      <c r="Y17" s="511"/>
    </row>
    <row r="18" spans="1:25" ht="70">
      <c r="A18" s="137">
        <f t="shared" si="1"/>
        <v>15</v>
      </c>
      <c r="B18" s="137"/>
      <c r="C18" s="137"/>
      <c r="D18" s="137"/>
      <c r="E18" s="137"/>
      <c r="F18" s="509"/>
      <c r="G18" s="137"/>
      <c r="H18" s="137"/>
      <c r="I18" s="147">
        <f t="shared" si="0"/>
        <v>0</v>
      </c>
      <c r="J18" s="147"/>
      <c r="K18" s="137"/>
      <c r="L18" s="137"/>
      <c r="M18" s="137"/>
      <c r="N18" s="137"/>
      <c r="O18" s="137"/>
      <c r="P18" s="137"/>
      <c r="Q18" s="137"/>
      <c r="R18" s="137"/>
      <c r="T18" s="490" t="s">
        <v>334</v>
      </c>
      <c r="U18" s="511"/>
      <c r="V18" s="511"/>
      <c r="W18" s="511"/>
      <c r="X18" s="511"/>
      <c r="Y18" s="511"/>
    </row>
    <row r="19" spans="1:25" ht="70">
      <c r="A19" s="137">
        <f t="shared" si="1"/>
        <v>16</v>
      </c>
      <c r="B19" s="83"/>
      <c r="C19" s="137"/>
      <c r="D19" s="137"/>
      <c r="E19" s="137"/>
      <c r="F19" s="509"/>
      <c r="G19" s="137"/>
      <c r="H19" s="137"/>
      <c r="I19" s="147">
        <f t="shared" si="0"/>
        <v>0</v>
      </c>
      <c r="J19" s="147"/>
      <c r="K19" s="137"/>
      <c r="L19" s="137"/>
      <c r="M19" s="137"/>
      <c r="N19" s="137"/>
      <c r="O19" s="137"/>
      <c r="P19" s="137"/>
      <c r="Q19" s="137"/>
      <c r="R19" s="137"/>
      <c r="T19" s="490" t="s">
        <v>335</v>
      </c>
      <c r="U19" s="511"/>
      <c r="V19" s="511"/>
      <c r="W19" s="511"/>
      <c r="X19" s="511"/>
      <c r="Y19" s="511"/>
    </row>
    <row r="20" spans="1:25" ht="56">
      <c r="A20" s="137">
        <f t="shared" si="1"/>
        <v>17</v>
      </c>
      <c r="B20" s="137"/>
      <c r="C20" s="137"/>
      <c r="D20" s="137"/>
      <c r="E20" s="137"/>
      <c r="F20" s="509"/>
      <c r="G20" s="137"/>
      <c r="H20" s="137"/>
      <c r="I20" s="147">
        <f t="shared" si="0"/>
        <v>0</v>
      </c>
      <c r="J20" s="147"/>
      <c r="K20" s="137"/>
      <c r="L20" s="137"/>
      <c r="M20" s="137"/>
      <c r="N20" s="137"/>
      <c r="O20" s="137"/>
      <c r="P20" s="137"/>
      <c r="Q20" s="137"/>
      <c r="R20" s="137"/>
      <c r="T20" s="490" t="s">
        <v>166</v>
      </c>
      <c r="U20" s="511"/>
      <c r="V20" s="511"/>
      <c r="W20" s="511"/>
      <c r="X20" s="511"/>
      <c r="Y20" s="511"/>
    </row>
    <row r="21" spans="1:25" ht="14">
      <c r="A21" s="137">
        <f t="shared" si="1"/>
        <v>18</v>
      </c>
      <c r="B21" s="83"/>
      <c r="C21" s="137"/>
      <c r="D21" s="137"/>
      <c r="E21" s="137"/>
      <c r="F21" s="509"/>
      <c r="G21" s="137"/>
      <c r="H21" s="137"/>
      <c r="I21" s="147">
        <f t="shared" si="0"/>
        <v>0</v>
      </c>
      <c r="J21" s="147"/>
      <c r="K21" s="137"/>
      <c r="L21" s="137"/>
      <c r="M21" s="137"/>
      <c r="N21" s="137"/>
      <c r="O21" s="137"/>
      <c r="P21" s="137"/>
      <c r="Q21" s="137"/>
      <c r="R21" s="137"/>
      <c r="T21" s="490" t="s">
        <v>196</v>
      </c>
      <c r="U21" s="511"/>
      <c r="V21" s="511"/>
      <c r="W21" s="511"/>
      <c r="X21" s="511"/>
      <c r="Y21" s="511"/>
    </row>
    <row r="22" spans="1:25" ht="42">
      <c r="A22" s="137">
        <f t="shared" si="1"/>
        <v>19</v>
      </c>
      <c r="B22" s="137"/>
      <c r="C22" s="137"/>
      <c r="D22" s="137"/>
      <c r="E22" s="137"/>
      <c r="F22" s="509"/>
      <c r="G22" s="137"/>
      <c r="H22" s="137"/>
      <c r="I22" s="147">
        <f t="shared" si="0"/>
        <v>0</v>
      </c>
      <c r="J22" s="147"/>
      <c r="K22" s="137"/>
      <c r="L22" s="137"/>
      <c r="M22" s="137"/>
      <c r="N22" s="137"/>
      <c r="O22" s="137"/>
      <c r="P22" s="137"/>
      <c r="Q22" s="137"/>
      <c r="R22" s="137"/>
      <c r="T22" s="490" t="s">
        <v>163</v>
      </c>
      <c r="U22" s="511"/>
      <c r="V22" s="511"/>
      <c r="W22" s="511"/>
      <c r="X22" s="511"/>
      <c r="Y22" s="511"/>
    </row>
    <row r="23" spans="1:25" ht="28">
      <c r="A23" s="137">
        <f t="shared" si="1"/>
        <v>20</v>
      </c>
      <c r="C23" s="137"/>
      <c r="D23" s="137"/>
      <c r="E23" s="137"/>
      <c r="F23" s="509"/>
      <c r="G23" s="137"/>
      <c r="H23" s="137"/>
      <c r="I23" s="147">
        <f t="shared" si="0"/>
        <v>0</v>
      </c>
      <c r="J23" s="147"/>
      <c r="K23" s="137"/>
      <c r="L23" s="137"/>
      <c r="M23" s="137"/>
      <c r="N23" s="137"/>
      <c r="O23" s="137"/>
      <c r="P23" s="137"/>
      <c r="Q23" s="137"/>
      <c r="R23" s="137"/>
      <c r="T23" s="490" t="s">
        <v>165</v>
      </c>
      <c r="U23" s="511"/>
      <c r="V23" s="511"/>
      <c r="W23" s="511"/>
      <c r="X23" s="511"/>
      <c r="Y23" s="511"/>
    </row>
    <row r="24" spans="1:25">
      <c r="A24" s="137">
        <f t="shared" si="1"/>
        <v>21</v>
      </c>
      <c r="B24" s="137"/>
      <c r="C24" s="137"/>
      <c r="D24" s="137"/>
      <c r="E24" s="137"/>
      <c r="F24" s="509"/>
      <c r="G24" s="137"/>
      <c r="H24" s="137"/>
      <c r="I24" s="147">
        <f t="shared" si="0"/>
        <v>0</v>
      </c>
      <c r="J24" s="147"/>
      <c r="K24" s="137"/>
      <c r="L24" s="137"/>
      <c r="M24" s="137"/>
      <c r="N24" s="137"/>
      <c r="O24" s="137"/>
      <c r="P24" s="137"/>
      <c r="Q24" s="137"/>
      <c r="R24" s="137"/>
    </row>
    <row r="25" spans="1:25">
      <c r="A25" s="137">
        <f t="shared" si="1"/>
        <v>22</v>
      </c>
      <c r="B25" s="137"/>
      <c r="C25" s="137"/>
      <c r="D25" s="137"/>
      <c r="E25" s="137"/>
      <c r="F25" s="509"/>
      <c r="G25" s="137"/>
      <c r="H25" s="137"/>
      <c r="I25" s="147">
        <f t="shared" si="0"/>
        <v>0</v>
      </c>
      <c r="J25" s="147"/>
      <c r="K25" s="137"/>
      <c r="L25" s="137"/>
      <c r="M25" s="137"/>
      <c r="N25" s="137"/>
      <c r="O25" s="137"/>
      <c r="P25" s="137"/>
      <c r="Q25" s="137"/>
      <c r="R25" s="137"/>
    </row>
    <row r="26" spans="1:25">
      <c r="A26" s="137">
        <f t="shared" si="1"/>
        <v>23</v>
      </c>
      <c r="B26" s="137"/>
      <c r="C26" s="137"/>
      <c r="D26" s="137"/>
      <c r="E26" s="137"/>
      <c r="F26" s="509"/>
      <c r="G26" s="137"/>
      <c r="H26" s="137"/>
      <c r="I26" s="147">
        <f t="shared" si="0"/>
        <v>0</v>
      </c>
      <c r="J26" s="147"/>
      <c r="K26" s="137"/>
      <c r="L26" s="137"/>
      <c r="M26" s="137"/>
      <c r="N26" s="137"/>
      <c r="O26" s="137"/>
      <c r="P26" s="137"/>
      <c r="Q26" s="137"/>
      <c r="R26" s="137"/>
    </row>
    <row r="28" spans="1:25" s="515" customFormat="1" ht="264">
      <c r="A28" s="513" t="s">
        <v>621</v>
      </c>
      <c r="B28" s="513"/>
      <c r="C28" s="513"/>
      <c r="D28" s="513"/>
      <c r="E28" s="513"/>
      <c r="F28" s="513"/>
      <c r="G28" s="514"/>
      <c r="H28" s="513"/>
      <c r="I28" s="513"/>
      <c r="J28" s="514"/>
      <c r="K28" s="513"/>
      <c r="L28" s="514"/>
      <c r="M28" s="513"/>
      <c r="N28" s="513"/>
      <c r="O28" s="513"/>
      <c r="P28" s="513"/>
      <c r="Q28" s="513"/>
    </row>
    <row r="29" spans="1:25" s="495" customFormat="1">
      <c r="B29" s="767" t="s">
        <v>747</v>
      </c>
      <c r="C29" s="768"/>
      <c r="D29" s="768"/>
      <c r="E29" s="768"/>
      <c r="F29" s="768"/>
      <c r="G29" s="768"/>
      <c r="H29" s="768"/>
      <c r="I29" s="768"/>
      <c r="J29" s="768"/>
      <c r="K29" s="769"/>
      <c r="L29" s="769"/>
      <c r="M29" s="769"/>
      <c r="N29" s="769"/>
      <c r="O29" s="769"/>
      <c r="P29" s="769"/>
      <c r="Q29" s="769"/>
      <c r="R29" s="769"/>
    </row>
    <row r="30" spans="1:25" s="502" customFormat="1">
      <c r="B30" s="758" t="s">
        <v>752</v>
      </c>
      <c r="C30" s="758"/>
      <c r="D30" s="758"/>
      <c r="E30" s="758"/>
      <c r="F30" s="758"/>
      <c r="G30" s="758"/>
      <c r="H30" s="758"/>
      <c r="I30" s="758"/>
      <c r="J30" s="758"/>
      <c r="K30" s="759"/>
      <c r="L30" s="759"/>
      <c r="M30" s="759"/>
      <c r="N30" s="759"/>
      <c r="O30" s="759"/>
      <c r="P30" s="759"/>
      <c r="Q30" s="759"/>
      <c r="R30" s="759"/>
    </row>
    <row r="31" spans="1:25" s="502" customFormat="1" ht="70">
      <c r="B31" s="498" t="s">
        <v>748</v>
      </c>
      <c r="C31" s="498"/>
      <c r="D31" s="498"/>
      <c r="E31" s="498"/>
      <c r="F31" s="498"/>
      <c r="G31" s="498"/>
      <c r="H31" s="498"/>
      <c r="I31" s="498"/>
      <c r="J31" s="498"/>
      <c r="K31" s="499"/>
      <c r="L31" s="499"/>
      <c r="M31" s="499"/>
      <c r="N31" s="499"/>
      <c r="O31" s="499"/>
      <c r="P31" s="499"/>
      <c r="Q31" s="499"/>
      <c r="R31" s="499"/>
    </row>
    <row r="32" spans="1:25" s="502" customFormat="1" ht="38">
      <c r="B32" s="516" t="s">
        <v>479</v>
      </c>
      <c r="C32" s="377"/>
      <c r="D32" s="377"/>
      <c r="E32" s="377"/>
      <c r="F32" s="377"/>
      <c r="G32" s="377"/>
      <c r="H32" s="377"/>
      <c r="I32" s="377"/>
      <c r="J32" s="377"/>
      <c r="O32" s="378"/>
      <c r="P32" s="378"/>
    </row>
    <row r="33" spans="1:47" s="502" customFormat="1" ht="37" customHeight="1">
      <c r="B33" s="758" t="s">
        <v>756</v>
      </c>
      <c r="C33" s="760"/>
      <c r="D33" s="760"/>
      <c r="E33" s="760"/>
      <c r="F33" s="760"/>
      <c r="G33" s="760"/>
      <c r="H33" s="760"/>
      <c r="I33" s="760"/>
      <c r="J33" s="760"/>
      <c r="K33" s="760"/>
      <c r="L33" s="760"/>
      <c r="M33" s="760"/>
      <c r="N33" s="760"/>
      <c r="O33" s="379"/>
      <c r="P33" s="379"/>
      <c r="Q33" s="379"/>
      <c r="R33" s="379"/>
    </row>
    <row r="34" spans="1:47" s="502" customFormat="1" ht="34">
      <c r="B34" s="517" t="s">
        <v>490</v>
      </c>
      <c r="C34" s="380"/>
      <c r="D34" s="380"/>
      <c r="E34" s="380"/>
      <c r="I34" s="380"/>
      <c r="J34" s="380"/>
      <c r="O34" s="378"/>
      <c r="P34" s="378"/>
    </row>
    <row r="35" spans="1:47" s="502" customFormat="1">
      <c r="A35" s="496">
        <v>1</v>
      </c>
      <c r="B35" s="754" t="s">
        <v>496</v>
      </c>
      <c r="C35" s="755"/>
      <c r="D35" s="497">
        <f>A39+1</f>
        <v>6</v>
      </c>
      <c r="E35" s="497"/>
      <c r="F35" s="770" t="s">
        <v>491</v>
      </c>
      <c r="G35" s="755"/>
      <c r="H35" s="755"/>
      <c r="I35" s="755"/>
      <c r="J35" s="755"/>
      <c r="K35" s="755"/>
      <c r="L35" s="755"/>
    </row>
    <row r="36" spans="1:47" s="502" customFormat="1" ht="33" customHeight="1">
      <c r="A36" s="496">
        <v>2</v>
      </c>
      <c r="B36" s="754" t="s">
        <v>476</v>
      </c>
      <c r="C36" s="755"/>
      <c r="D36" s="497">
        <f>D35+1</f>
        <v>7</v>
      </c>
      <c r="E36" s="497"/>
      <c r="F36" s="770" t="s">
        <v>492</v>
      </c>
      <c r="G36" s="755"/>
      <c r="H36" s="755"/>
      <c r="I36" s="755"/>
      <c r="J36" s="755"/>
      <c r="K36" s="755"/>
      <c r="L36" s="755"/>
    </row>
    <row r="37" spans="1:47" s="502" customFormat="1" ht="26" customHeight="1">
      <c r="A37" s="496">
        <v>3</v>
      </c>
      <c r="B37" s="754" t="s">
        <v>480</v>
      </c>
      <c r="C37" s="755"/>
      <c r="D37" s="497">
        <f>D36+1</f>
        <v>8</v>
      </c>
      <c r="E37" s="497"/>
      <c r="F37" s="761" t="s">
        <v>485</v>
      </c>
      <c r="G37" s="755"/>
      <c r="H37" s="755"/>
      <c r="I37" s="755"/>
      <c r="J37" s="755"/>
      <c r="K37" s="755"/>
      <c r="L37" s="755"/>
    </row>
    <row r="38" spans="1:47" s="502" customFormat="1" ht="25" customHeight="1">
      <c r="A38" s="496">
        <v>4</v>
      </c>
      <c r="B38" s="755" t="s">
        <v>486</v>
      </c>
      <c r="C38" s="755"/>
      <c r="D38" s="497">
        <f>D37+1</f>
        <v>9</v>
      </c>
      <c r="E38" s="497"/>
      <c r="F38" s="761" t="s">
        <v>487</v>
      </c>
      <c r="G38" s="755"/>
      <c r="H38" s="755"/>
      <c r="I38" s="755"/>
      <c r="J38" s="755"/>
      <c r="K38" s="755"/>
      <c r="L38" s="755"/>
      <c r="O38" s="378"/>
      <c r="P38" s="378"/>
    </row>
    <row r="39" spans="1:47" s="502" customFormat="1">
      <c r="A39" s="496">
        <v>5</v>
      </c>
      <c r="B39" s="754" t="s">
        <v>477</v>
      </c>
      <c r="C39" s="755"/>
      <c r="D39" s="497">
        <f>D38+1</f>
        <v>10</v>
      </c>
      <c r="E39" s="497"/>
      <c r="F39" s="754" t="s">
        <v>478</v>
      </c>
      <c r="G39" s="755"/>
      <c r="H39" s="755"/>
      <c r="I39" s="755"/>
      <c r="J39" s="755"/>
      <c r="K39" s="755"/>
      <c r="L39" s="755"/>
      <c r="O39" s="378"/>
      <c r="P39" s="378"/>
    </row>
    <row r="40" spans="1:47" s="502" customFormat="1">
      <c r="A40" s="378"/>
      <c r="C40" s="380"/>
      <c r="D40" s="380"/>
      <c r="E40" s="380"/>
      <c r="F40" s="378"/>
      <c r="G40" s="378"/>
      <c r="H40" s="378"/>
      <c r="I40" s="380"/>
      <c r="J40" s="380"/>
      <c r="O40" s="378"/>
      <c r="P40" s="378"/>
    </row>
    <row r="41" spans="1:47" s="502" customFormat="1" ht="76">
      <c r="B41" s="518" t="s">
        <v>754</v>
      </c>
      <c r="C41" s="377"/>
      <c r="D41" s="377"/>
      <c r="E41" s="377"/>
      <c r="F41" s="377"/>
      <c r="G41" s="377"/>
      <c r="H41" s="377"/>
      <c r="I41" s="377"/>
      <c r="J41" s="377"/>
      <c r="O41" s="378"/>
      <c r="P41" s="378"/>
    </row>
    <row r="42" spans="1:47" s="502" customFormat="1" ht="15" customHeight="1">
      <c r="B42" s="498" t="s">
        <v>753</v>
      </c>
      <c r="C42" s="377"/>
      <c r="D42" s="377"/>
      <c r="E42" s="377"/>
      <c r="F42" s="377"/>
      <c r="G42" s="377"/>
      <c r="H42" s="377"/>
      <c r="I42" s="377"/>
      <c r="J42" s="377"/>
      <c r="O42" s="378"/>
      <c r="P42" s="378"/>
    </row>
    <row r="43" spans="1:47" s="502" customFormat="1" ht="15" customHeight="1">
      <c r="B43" s="498" t="s">
        <v>755</v>
      </c>
      <c r="C43" s="377"/>
      <c r="D43" s="377"/>
      <c r="E43" s="377"/>
      <c r="F43" s="377"/>
      <c r="G43" s="377"/>
      <c r="H43" s="377"/>
      <c r="I43" s="377"/>
      <c r="J43" s="377"/>
      <c r="O43" s="378"/>
      <c r="P43" s="378"/>
    </row>
    <row r="44" spans="1:47" s="502" customFormat="1" ht="15" customHeight="1">
      <c r="B44" s="498" t="s">
        <v>758</v>
      </c>
      <c r="C44" s="377"/>
      <c r="D44" s="377"/>
      <c r="E44" s="377"/>
      <c r="F44" s="377"/>
      <c r="G44" s="377"/>
      <c r="H44" s="377"/>
      <c r="I44" s="377"/>
      <c r="J44" s="377"/>
      <c r="O44" s="378"/>
      <c r="P44" s="378"/>
    </row>
    <row r="45" spans="1:47" s="502" customFormat="1" ht="15" customHeight="1">
      <c r="B45" s="498" t="s">
        <v>757</v>
      </c>
      <c r="C45" s="377"/>
      <c r="D45" s="377"/>
      <c r="E45" s="377"/>
      <c r="F45" s="377"/>
      <c r="G45" s="377"/>
      <c r="H45" s="377"/>
      <c r="I45" s="377"/>
      <c r="J45" s="377"/>
      <c r="O45" s="378"/>
      <c r="P45" s="378"/>
    </row>
    <row r="46" spans="1:47" ht="342">
      <c r="A46" s="513" t="s">
        <v>332</v>
      </c>
      <c r="B46" s="513"/>
      <c r="C46" s="513"/>
      <c r="D46" s="513"/>
      <c r="E46" s="513"/>
      <c r="F46" s="513"/>
      <c r="G46" s="513"/>
      <c r="H46" s="513"/>
      <c r="I46" s="513"/>
      <c r="J46" s="513"/>
      <c r="K46" s="513"/>
      <c r="L46" s="513"/>
      <c r="M46" s="513"/>
      <c r="N46" s="513"/>
      <c r="O46" s="513"/>
      <c r="P46" s="519"/>
      <c r="Q46" s="519"/>
      <c r="R46" s="519"/>
      <c r="S46" s="519"/>
      <c r="T46" s="519"/>
      <c r="U46" s="519"/>
      <c r="V46" s="519"/>
      <c r="W46" s="515"/>
      <c r="X46" s="515"/>
      <c r="Y46" s="515"/>
      <c r="Z46" s="515"/>
      <c r="AA46" s="515"/>
      <c r="AB46" s="515"/>
      <c r="AC46" s="515"/>
      <c r="AD46" s="515"/>
      <c r="AE46" s="515"/>
      <c r="AF46" s="515"/>
      <c r="AG46" s="515"/>
      <c r="AH46" s="515"/>
      <c r="AI46" s="515"/>
      <c r="AJ46" s="515"/>
      <c r="AK46" s="515"/>
      <c r="AL46" s="515"/>
      <c r="AM46" s="515"/>
      <c r="AN46" s="515"/>
      <c r="AO46" s="515"/>
      <c r="AP46" s="515"/>
      <c r="AQ46" s="515"/>
      <c r="AR46" s="515"/>
      <c r="AS46" s="515"/>
      <c r="AT46" s="515"/>
      <c r="AU46" s="515"/>
    </row>
    <row r="47" spans="1:47" ht="13" customHeight="1">
      <c r="B47" s="134" t="s">
        <v>333</v>
      </c>
      <c r="C47" s="744" t="s">
        <v>392</v>
      </c>
      <c r="D47" s="745"/>
      <c r="E47" s="745"/>
      <c r="F47" s="746"/>
      <c r="G47" s="493" t="s">
        <v>393</v>
      </c>
      <c r="H47" s="494"/>
      <c r="I47" s="494"/>
      <c r="J47" s="494"/>
      <c r="K47" s="744" t="s">
        <v>394</v>
      </c>
      <c r="L47" s="745"/>
      <c r="M47" s="746"/>
      <c r="N47" s="134" t="s">
        <v>395</v>
      </c>
      <c r="O47" s="511"/>
      <c r="P47" s="511"/>
    </row>
    <row r="48" spans="1:47">
      <c r="B48" s="25"/>
      <c r="C48" s="751"/>
      <c r="D48" s="752"/>
      <c r="E48" s="752"/>
      <c r="F48" s="753"/>
      <c r="G48" s="491"/>
      <c r="H48" s="492"/>
      <c r="I48" s="492"/>
      <c r="J48" s="492"/>
      <c r="K48" s="751"/>
      <c r="L48" s="752"/>
      <c r="M48" s="753"/>
      <c r="N48" s="25"/>
      <c r="O48" s="511"/>
      <c r="P48" s="511"/>
    </row>
    <row r="49" spans="1:47">
      <c r="B49" s="25"/>
      <c r="C49" s="751"/>
      <c r="D49" s="752"/>
      <c r="E49" s="752"/>
      <c r="F49" s="753"/>
      <c r="G49" s="491"/>
      <c r="H49" s="492"/>
      <c r="I49" s="492"/>
      <c r="J49" s="492"/>
      <c r="K49" s="751"/>
      <c r="L49" s="752"/>
      <c r="M49" s="753"/>
      <c r="N49" s="25"/>
      <c r="O49" s="511"/>
      <c r="P49" s="511"/>
    </row>
    <row r="50" spans="1:47">
      <c r="B50" s="25"/>
      <c r="C50" s="751"/>
      <c r="D50" s="752"/>
      <c r="E50" s="752"/>
      <c r="F50" s="753"/>
      <c r="G50" s="491"/>
      <c r="H50" s="492"/>
      <c r="I50" s="492"/>
      <c r="J50" s="492"/>
      <c r="K50" s="751"/>
      <c r="L50" s="752"/>
      <c r="M50" s="753"/>
      <c r="N50" s="25"/>
      <c r="O50" s="511"/>
      <c r="P50" s="511"/>
    </row>
    <row r="51" spans="1:47">
      <c r="B51" s="520"/>
      <c r="C51" s="511"/>
      <c r="D51" s="511"/>
      <c r="E51" s="511"/>
      <c r="F51" s="511"/>
      <c r="G51" s="511"/>
      <c r="H51" s="511"/>
      <c r="I51" s="511"/>
      <c r="J51" s="511"/>
      <c r="K51" s="511"/>
      <c r="L51" s="511"/>
      <c r="M51" s="511"/>
      <c r="N51" s="511"/>
      <c r="O51" s="511"/>
      <c r="P51" s="511"/>
      <c r="Q51" s="511"/>
    </row>
    <row r="52" spans="1:47" ht="409.6">
      <c r="A52" s="513" t="s">
        <v>396</v>
      </c>
      <c r="B52" s="513"/>
      <c r="C52" s="513"/>
      <c r="D52" s="513"/>
      <c r="E52" s="513"/>
      <c r="F52" s="513"/>
      <c r="G52" s="513"/>
      <c r="H52" s="513"/>
      <c r="I52" s="513"/>
      <c r="J52" s="513"/>
      <c r="K52" s="513"/>
      <c r="L52" s="513"/>
      <c r="M52" s="513"/>
      <c r="N52" s="513"/>
      <c r="O52" s="513"/>
      <c r="P52" s="519"/>
      <c r="Q52" s="519"/>
      <c r="R52" s="519"/>
      <c r="S52" s="519"/>
      <c r="T52" s="519"/>
      <c r="U52" s="519"/>
      <c r="V52" s="519"/>
      <c r="W52" s="515"/>
      <c r="X52" s="515"/>
      <c r="Y52" s="515"/>
      <c r="Z52" s="515"/>
      <c r="AA52" s="515"/>
      <c r="AB52" s="515"/>
      <c r="AC52" s="515"/>
      <c r="AD52" s="515"/>
      <c r="AE52" s="515"/>
      <c r="AF52" s="515"/>
      <c r="AG52" s="515"/>
      <c r="AH52" s="515"/>
      <c r="AI52" s="515"/>
      <c r="AJ52" s="515"/>
      <c r="AK52" s="515"/>
      <c r="AL52" s="515"/>
      <c r="AM52" s="515"/>
      <c r="AN52" s="515"/>
      <c r="AO52" s="515"/>
      <c r="AP52" s="515"/>
      <c r="AQ52" s="515"/>
      <c r="AR52" s="515"/>
      <c r="AS52" s="515"/>
      <c r="AT52" s="515"/>
      <c r="AU52" s="515"/>
    </row>
    <row r="53" spans="1:47" ht="13" customHeight="1">
      <c r="B53" s="134" t="s">
        <v>333</v>
      </c>
      <c r="C53" s="744" t="s">
        <v>397</v>
      </c>
      <c r="D53" s="745"/>
      <c r="E53" s="745"/>
      <c r="F53" s="746"/>
      <c r="G53" s="521" t="s">
        <v>398</v>
      </c>
      <c r="H53" s="522"/>
      <c r="I53" s="522"/>
      <c r="J53" s="522"/>
      <c r="K53" s="744" t="s">
        <v>399</v>
      </c>
      <c r="L53" s="745"/>
      <c r="M53" s="745"/>
      <c r="N53" s="746"/>
      <c r="O53" s="511"/>
      <c r="P53" s="511"/>
    </row>
    <row r="54" spans="1:47">
      <c r="B54" s="25"/>
      <c r="C54" s="751"/>
      <c r="D54" s="752"/>
      <c r="E54" s="752"/>
      <c r="F54" s="753"/>
      <c r="G54" s="523"/>
      <c r="H54" s="524"/>
      <c r="I54" s="524"/>
      <c r="J54" s="524"/>
      <c r="K54" s="751"/>
      <c r="L54" s="752"/>
      <c r="M54" s="752"/>
      <c r="N54" s="753"/>
      <c r="O54" s="511"/>
      <c r="P54" s="511"/>
    </row>
    <row r="55" spans="1:47">
      <c r="B55" s="25"/>
      <c r="C55" s="751"/>
      <c r="D55" s="752"/>
      <c r="E55" s="752"/>
      <c r="F55" s="753"/>
      <c r="G55" s="523"/>
      <c r="H55" s="524"/>
      <c r="I55" s="524"/>
      <c r="J55" s="524"/>
      <c r="K55" s="751"/>
      <c r="L55" s="752"/>
      <c r="M55" s="752"/>
      <c r="N55" s="753"/>
      <c r="O55" s="511"/>
      <c r="P55" s="511"/>
    </row>
    <row r="56" spans="1:47">
      <c r="B56" s="25"/>
      <c r="C56" s="751"/>
      <c r="D56" s="752"/>
      <c r="E56" s="752"/>
      <c r="F56" s="753"/>
      <c r="G56" s="523"/>
      <c r="H56" s="524"/>
      <c r="I56" s="524"/>
      <c r="J56" s="524"/>
      <c r="K56" s="751"/>
      <c r="L56" s="752"/>
      <c r="M56" s="752"/>
      <c r="N56" s="753"/>
      <c r="O56" s="511"/>
      <c r="P56" s="511"/>
    </row>
  </sheetData>
  <autoFilter ref="A3:AU26" xr:uid="{00000000-0001-0000-0D00-000000000000}"/>
  <mergeCells count="32">
    <mergeCell ref="E2:K2"/>
    <mergeCell ref="B29:R29"/>
    <mergeCell ref="B35:C35"/>
    <mergeCell ref="B36:C36"/>
    <mergeCell ref="B37:C37"/>
    <mergeCell ref="F35:L35"/>
    <mergeCell ref="F36:L36"/>
    <mergeCell ref="F37:L37"/>
    <mergeCell ref="F39:L39"/>
    <mergeCell ref="L2:R2"/>
    <mergeCell ref="K49:M49"/>
    <mergeCell ref="C50:F50"/>
    <mergeCell ref="K50:M50"/>
    <mergeCell ref="B39:C39"/>
    <mergeCell ref="B38:C38"/>
    <mergeCell ref="B30:R30"/>
    <mergeCell ref="B33:N33"/>
    <mergeCell ref="F38:L38"/>
    <mergeCell ref="C47:F47"/>
    <mergeCell ref="K47:M47"/>
    <mergeCell ref="C48:F48"/>
    <mergeCell ref="K48:M48"/>
    <mergeCell ref="C49:F49"/>
    <mergeCell ref="A2:D2"/>
    <mergeCell ref="C56:F56"/>
    <mergeCell ref="K56:N56"/>
    <mergeCell ref="C53:F53"/>
    <mergeCell ref="K53:N53"/>
    <mergeCell ref="C54:F54"/>
    <mergeCell ref="K54:N54"/>
    <mergeCell ref="C55:F55"/>
    <mergeCell ref="K55:N55"/>
  </mergeCells>
  <phoneticPr fontId="0" type="noConversion"/>
  <printOptions horizontalCentered="1"/>
  <pageMargins left="0.25" right="0.25" top="0.5" bottom="0.5" header="0.25" footer="0.25"/>
  <pageSetup pageOrder="overThenDown" orientation="landscape"/>
  <headerFooter alignWithMargins="0">
    <oddHeader>&amp;R&amp;D</oddHeader>
    <oddFooter>&amp;L&amp;F; &amp;A&amp;R&amp;P of &amp;N</oddFooter>
  </headerFooter>
  <colBreaks count="1" manualBreakCount="1">
    <brk id="18" max="27" man="1"/>
  </colBreaks>
  <legacyDrawing r:id="rId1"/>
  <extLst>
    <ext xmlns:mx="http://schemas.microsoft.com/office/mac/excel/2008/main" uri="{64002731-A6B0-56B0-2670-7721B7C09600}">
      <mx:PLV Mode="0" OnePage="0" WScale="0"/>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4"/>
  <dimension ref="A1:P41"/>
  <sheetViews>
    <sheetView zoomScale="120" zoomScaleNormal="120" zoomScalePageLayoutView="120" workbookViewId="0">
      <selection activeCell="I22" sqref="I22"/>
    </sheetView>
  </sheetViews>
  <sheetFormatPr baseColWidth="10" defaultColWidth="8.83203125" defaultRowHeight="13"/>
  <cols>
    <col min="1" max="10" width="8.83203125" style="14" customWidth="1"/>
    <col min="11" max="256" width="11.5" style="68" customWidth="1"/>
    <col min="257" max="16384" width="8.83203125" style="68"/>
  </cols>
  <sheetData>
    <row r="1" spans="1:10" ht="18">
      <c r="A1" s="771" t="s">
        <v>174</v>
      </c>
      <c r="B1" s="771"/>
      <c r="C1" s="771"/>
      <c r="D1" s="771"/>
      <c r="E1" s="771"/>
      <c r="F1" s="771"/>
      <c r="G1" s="771"/>
      <c r="H1" s="771"/>
      <c r="I1" s="771"/>
      <c r="J1" s="771"/>
    </row>
    <row r="2" spans="1:10">
      <c r="A2" s="15"/>
      <c r="B2" s="15"/>
      <c r="C2" s="15"/>
      <c r="D2" s="15"/>
      <c r="E2" s="15"/>
      <c r="F2" s="15"/>
      <c r="G2" s="15"/>
      <c r="H2" s="15"/>
      <c r="I2" s="15"/>
      <c r="J2" s="15"/>
    </row>
    <row r="3" spans="1:10" ht="14">
      <c r="A3" s="90" t="s">
        <v>317</v>
      </c>
      <c r="B3" s="772"/>
      <c r="C3" s="772"/>
      <c r="D3" s="15"/>
      <c r="E3" s="15"/>
      <c r="F3" s="15"/>
      <c r="G3" s="15"/>
      <c r="H3" s="15"/>
      <c r="I3" s="15"/>
      <c r="J3" s="15"/>
    </row>
    <row r="4" spans="1:10">
      <c r="A4" s="15"/>
      <c r="B4" s="15"/>
      <c r="C4" s="15"/>
      <c r="D4" s="15"/>
      <c r="E4" s="15"/>
      <c r="F4" s="15"/>
      <c r="G4" s="15"/>
      <c r="H4" s="15"/>
      <c r="I4" s="15"/>
      <c r="J4" s="15"/>
    </row>
    <row r="5" spans="1:10" ht="14">
      <c r="A5" s="90" t="s">
        <v>322</v>
      </c>
      <c r="B5" s="772"/>
      <c r="C5" s="772"/>
      <c r="D5" s="15"/>
      <c r="E5" s="15"/>
      <c r="F5" s="15"/>
      <c r="G5" s="15"/>
      <c r="H5" s="15"/>
      <c r="I5" s="15"/>
      <c r="J5" s="15"/>
    </row>
    <row r="6" spans="1:10">
      <c r="A6" s="15"/>
      <c r="B6" s="15"/>
      <c r="C6" s="15"/>
      <c r="D6" s="15"/>
      <c r="E6" s="15"/>
      <c r="F6" s="15"/>
      <c r="G6" s="15"/>
      <c r="H6" s="15"/>
      <c r="I6" s="15"/>
      <c r="J6" s="15"/>
    </row>
    <row r="7" spans="1:10" ht="14">
      <c r="A7" s="90" t="s">
        <v>323</v>
      </c>
      <c r="B7" s="772"/>
      <c r="C7" s="772"/>
      <c r="D7" s="772"/>
      <c r="E7" s="772"/>
      <c r="F7" s="15"/>
      <c r="G7" s="15"/>
      <c r="H7" s="15"/>
      <c r="I7" s="15"/>
      <c r="J7" s="15"/>
    </row>
    <row r="8" spans="1:10">
      <c r="A8" s="15"/>
      <c r="B8" s="15"/>
      <c r="C8" s="15"/>
      <c r="D8" s="15"/>
      <c r="E8" s="15"/>
      <c r="F8" s="15"/>
      <c r="G8" s="15"/>
      <c r="H8" s="15"/>
      <c r="I8" s="15"/>
      <c r="J8" s="15"/>
    </row>
    <row r="9" spans="1:10" ht="14">
      <c r="A9" s="90" t="s">
        <v>465</v>
      </c>
      <c r="B9" s="15"/>
      <c r="C9" s="15"/>
      <c r="D9" s="15"/>
      <c r="E9" s="15"/>
      <c r="F9" s="15"/>
      <c r="G9" s="15"/>
      <c r="H9" s="15"/>
      <c r="I9" s="15"/>
      <c r="J9" s="15"/>
    </row>
    <row r="10" spans="1:10" ht="41.25" customHeight="1">
      <c r="A10" s="617" t="s">
        <v>114</v>
      </c>
      <c r="B10" s="617"/>
      <c r="C10" s="617"/>
      <c r="D10" s="617"/>
      <c r="E10" s="617"/>
      <c r="F10" s="617"/>
      <c r="G10" s="617"/>
      <c r="H10" s="617"/>
      <c r="I10" s="617"/>
      <c r="J10" s="617"/>
    </row>
    <row r="11" spans="1:10">
      <c r="A11" s="15"/>
      <c r="B11" s="15"/>
      <c r="C11" s="15"/>
      <c r="D11" s="15"/>
      <c r="E11" s="11"/>
      <c r="F11" s="15"/>
      <c r="G11" s="15"/>
      <c r="H11" s="15"/>
      <c r="I11" s="15"/>
      <c r="J11" s="15"/>
    </row>
    <row r="12" spans="1:10" ht="14">
      <c r="A12" s="90" t="s">
        <v>324</v>
      </c>
      <c r="B12" s="15"/>
      <c r="C12" s="15"/>
      <c r="D12" s="11"/>
      <c r="E12" s="11"/>
      <c r="F12" s="90" t="s">
        <v>175</v>
      </c>
      <c r="G12" s="15"/>
      <c r="H12" s="15"/>
      <c r="I12" s="15"/>
      <c r="J12" s="15"/>
    </row>
    <row r="13" spans="1:10" s="12" customFormat="1">
      <c r="A13" s="773"/>
      <c r="B13" s="773"/>
      <c r="C13" s="773"/>
      <c r="D13" s="773"/>
      <c r="E13" s="43"/>
      <c r="F13" s="773"/>
      <c r="G13" s="773"/>
      <c r="H13" s="773"/>
      <c r="I13" s="773"/>
      <c r="J13" s="11"/>
    </row>
    <row r="14" spans="1:10" s="12" customFormat="1">
      <c r="A14" s="773"/>
      <c r="B14" s="773"/>
      <c r="C14" s="773"/>
      <c r="D14" s="773"/>
      <c r="E14" s="43"/>
      <c r="F14" s="773"/>
      <c r="G14" s="773"/>
      <c r="H14" s="773"/>
      <c r="I14" s="773"/>
      <c r="J14" s="11"/>
    </row>
    <row r="15" spans="1:10" s="12" customFormat="1">
      <c r="A15" s="773"/>
      <c r="B15" s="773"/>
      <c r="C15" s="773"/>
      <c r="D15" s="773"/>
      <c r="E15" s="43"/>
      <c r="F15" s="773"/>
      <c r="G15" s="773"/>
      <c r="H15" s="773"/>
      <c r="I15" s="773"/>
      <c r="J15" s="11"/>
    </row>
    <row r="16" spans="1:10" s="12" customFormat="1">
      <c r="A16" s="773"/>
      <c r="B16" s="773"/>
      <c r="C16" s="773"/>
      <c r="D16" s="773"/>
      <c r="E16" s="43"/>
      <c r="F16" s="773"/>
      <c r="G16" s="773"/>
      <c r="H16" s="773"/>
      <c r="I16" s="773"/>
      <c r="J16" s="11"/>
    </row>
    <row r="17" spans="1:10" s="12" customFormat="1">
      <c r="A17" s="773"/>
      <c r="B17" s="773"/>
      <c r="C17" s="773"/>
      <c r="D17" s="773"/>
      <c r="E17" s="43"/>
      <c r="F17" s="773"/>
      <c r="G17" s="773"/>
      <c r="H17" s="773"/>
      <c r="I17" s="773"/>
      <c r="J17" s="11"/>
    </row>
    <row r="18" spans="1:10" s="12" customFormat="1">
      <c r="A18" s="773"/>
      <c r="B18" s="773"/>
      <c r="C18" s="773"/>
      <c r="D18" s="773"/>
      <c r="E18" s="43"/>
      <c r="F18" s="773"/>
      <c r="G18" s="773"/>
      <c r="H18" s="773"/>
      <c r="I18" s="773"/>
      <c r="J18" s="11"/>
    </row>
    <row r="19" spans="1:10" s="12" customFormat="1">
      <c r="A19" s="11"/>
      <c r="B19" s="11"/>
      <c r="C19" s="11"/>
      <c r="D19" s="11"/>
      <c r="E19" s="11"/>
      <c r="F19" s="11"/>
      <c r="G19" s="11"/>
      <c r="H19" s="11"/>
      <c r="I19" s="11"/>
      <c r="J19" s="11"/>
    </row>
    <row r="20" spans="1:10" ht="14">
      <c r="A20" s="91" t="s">
        <v>325</v>
      </c>
      <c r="B20" s="15"/>
      <c r="C20" s="15"/>
      <c r="D20" s="15"/>
      <c r="E20" s="15"/>
      <c r="F20" s="15"/>
      <c r="G20" s="15"/>
      <c r="H20" s="15"/>
      <c r="I20" s="15"/>
      <c r="J20" s="15"/>
    </row>
    <row r="21" spans="1:10">
      <c r="A21" s="56"/>
      <c r="B21" s="15"/>
      <c r="C21" s="15"/>
      <c r="D21" s="15"/>
      <c r="E21" s="15"/>
      <c r="F21" s="15"/>
      <c r="G21" s="15"/>
      <c r="H21" s="15"/>
      <c r="I21" s="15"/>
      <c r="J21" s="15"/>
    </row>
    <row r="22" spans="1:10">
      <c r="A22" s="67" t="s">
        <v>326</v>
      </c>
      <c r="B22" s="92"/>
      <c r="C22" s="15"/>
      <c r="D22" s="15"/>
      <c r="E22" s="15"/>
      <c r="F22" s="15"/>
      <c r="G22" s="93" t="s">
        <v>383</v>
      </c>
      <c r="H22" s="94" t="s">
        <v>382</v>
      </c>
      <c r="I22" s="93" t="s">
        <v>383</v>
      </c>
      <c r="J22" s="15"/>
    </row>
    <row r="23" spans="1:10">
      <c r="B23" s="15"/>
      <c r="C23" s="15"/>
      <c r="D23" s="15"/>
      <c r="E23" s="15"/>
      <c r="F23" s="15"/>
      <c r="G23" s="15"/>
      <c r="H23" s="15"/>
      <c r="I23" s="15"/>
      <c r="J23" s="15"/>
    </row>
    <row r="24" spans="1:10">
      <c r="A24" s="67" t="s">
        <v>379</v>
      </c>
      <c r="B24" s="92"/>
      <c r="C24" s="15"/>
      <c r="D24" s="15"/>
      <c r="E24" s="15"/>
      <c r="F24" s="15"/>
      <c r="G24" s="93" t="s">
        <v>383</v>
      </c>
      <c r="H24" s="94" t="s">
        <v>382</v>
      </c>
      <c r="I24" s="93" t="s">
        <v>383</v>
      </c>
      <c r="J24" s="15"/>
    </row>
    <row r="25" spans="1:10">
      <c r="A25" s="92"/>
      <c r="B25" s="15"/>
      <c r="C25" s="15"/>
      <c r="D25" s="15"/>
      <c r="E25" s="15"/>
      <c r="F25" s="15"/>
      <c r="G25" s="15"/>
      <c r="H25" s="15"/>
      <c r="I25" s="15"/>
      <c r="J25" s="15"/>
    </row>
    <row r="26" spans="1:10">
      <c r="A26" s="67" t="s">
        <v>759</v>
      </c>
      <c r="B26" s="92"/>
      <c r="C26" s="15"/>
      <c r="D26" s="15"/>
      <c r="E26" s="15"/>
      <c r="F26" s="15"/>
      <c r="G26" s="93" t="s">
        <v>383</v>
      </c>
      <c r="H26" s="94" t="s">
        <v>382</v>
      </c>
      <c r="I26" s="93" t="s">
        <v>383</v>
      </c>
      <c r="J26" s="15"/>
    </row>
    <row r="27" spans="1:10">
      <c r="A27" s="92"/>
      <c r="B27" s="15"/>
      <c r="C27" s="15"/>
      <c r="D27" s="15"/>
      <c r="E27" s="15"/>
      <c r="F27" s="15"/>
      <c r="G27" s="15"/>
      <c r="H27" s="15"/>
      <c r="I27" s="15"/>
      <c r="J27" s="15"/>
    </row>
    <row r="28" spans="1:10">
      <c r="A28" s="67" t="s">
        <v>760</v>
      </c>
      <c r="B28" s="92"/>
      <c r="C28" s="15"/>
      <c r="D28" s="15"/>
      <c r="E28" s="15"/>
      <c r="F28" s="15"/>
      <c r="G28" s="93" t="s">
        <v>383</v>
      </c>
      <c r="H28" s="94" t="s">
        <v>382</v>
      </c>
      <c r="I28" s="93" t="s">
        <v>383</v>
      </c>
      <c r="J28" s="15"/>
    </row>
    <row r="29" spans="1:10">
      <c r="A29" s="92"/>
      <c r="B29" s="15"/>
      <c r="C29" s="15"/>
      <c r="D29" s="15"/>
      <c r="E29" s="15"/>
      <c r="F29" s="15"/>
      <c r="G29" s="15"/>
      <c r="H29" s="15"/>
      <c r="I29" s="15"/>
      <c r="J29" s="15"/>
    </row>
    <row r="30" spans="1:10">
      <c r="A30" s="67" t="s">
        <v>761</v>
      </c>
      <c r="B30" s="92"/>
      <c r="C30" s="15"/>
      <c r="D30" s="15"/>
      <c r="E30" s="15"/>
      <c r="F30" s="15"/>
      <c r="G30" s="93" t="s">
        <v>383</v>
      </c>
      <c r="H30" s="94" t="s">
        <v>382</v>
      </c>
      <c r="I30" s="93" t="s">
        <v>383</v>
      </c>
      <c r="J30" s="15"/>
    </row>
    <row r="31" spans="1:10">
      <c r="A31" s="92"/>
      <c r="B31" s="15"/>
      <c r="C31" s="15"/>
      <c r="D31" s="15"/>
      <c r="E31" s="15"/>
      <c r="F31" s="15"/>
      <c r="G31" s="15"/>
      <c r="H31" s="15"/>
      <c r="I31" s="15"/>
      <c r="J31" s="15"/>
    </row>
    <row r="32" spans="1:10">
      <c r="A32" s="67" t="s">
        <v>762</v>
      </c>
      <c r="B32" s="92"/>
      <c r="C32" s="15"/>
      <c r="D32" s="15"/>
      <c r="E32" s="15"/>
      <c r="F32" s="15"/>
      <c r="G32" s="93" t="s">
        <v>383</v>
      </c>
      <c r="H32" s="94" t="s">
        <v>382</v>
      </c>
      <c r="I32" s="93" t="s">
        <v>383</v>
      </c>
      <c r="J32" s="15"/>
    </row>
    <row r="33" spans="1:16">
      <c r="A33" s="92"/>
      <c r="B33" s="15"/>
      <c r="C33" s="15"/>
      <c r="D33" s="15"/>
      <c r="E33" s="15"/>
      <c r="F33" s="15"/>
      <c r="G33" s="15"/>
      <c r="H33" s="15"/>
      <c r="I33" s="15"/>
      <c r="J33" s="15"/>
    </row>
    <row r="34" spans="1:16">
      <c r="A34" s="67" t="s">
        <v>380</v>
      </c>
      <c r="B34" s="92"/>
      <c r="C34" s="15"/>
      <c r="D34" s="15"/>
      <c r="E34" s="15"/>
      <c r="F34" s="15"/>
      <c r="G34" s="93" t="s">
        <v>383</v>
      </c>
      <c r="H34" s="94" t="s">
        <v>382</v>
      </c>
      <c r="I34" s="93" t="s">
        <v>383</v>
      </c>
      <c r="J34" s="15"/>
    </row>
    <row r="35" spans="1:16">
      <c r="A35" s="92"/>
      <c r="B35" s="15"/>
      <c r="C35" s="15"/>
      <c r="D35" s="15"/>
      <c r="E35" s="15"/>
      <c r="F35" s="15"/>
      <c r="G35" s="15"/>
      <c r="H35" s="15"/>
      <c r="I35" s="15"/>
      <c r="J35" s="15"/>
    </row>
    <row r="36" spans="1:16">
      <c r="A36" s="67" t="s">
        <v>381</v>
      </c>
      <c r="B36" s="92"/>
      <c r="C36" s="15"/>
      <c r="D36" s="15"/>
      <c r="E36" s="15"/>
      <c r="F36" s="15"/>
      <c r="G36" s="93" t="s">
        <v>383</v>
      </c>
      <c r="H36" s="94" t="s">
        <v>382</v>
      </c>
      <c r="I36" s="93" t="s">
        <v>383</v>
      </c>
      <c r="J36" s="15"/>
    </row>
    <row r="37" spans="1:16">
      <c r="A37" s="92"/>
      <c r="B37" s="15"/>
      <c r="C37" s="15"/>
      <c r="D37" s="15"/>
      <c r="E37" s="15"/>
      <c r="F37" s="15"/>
      <c r="G37" s="15"/>
      <c r="H37" s="15"/>
      <c r="I37" s="15"/>
      <c r="J37" s="15"/>
    </row>
    <row r="38" spans="1:16">
      <c r="A38" s="67" t="s">
        <v>763</v>
      </c>
      <c r="B38" s="15"/>
      <c r="C38" s="15"/>
      <c r="D38" s="15"/>
      <c r="E38" s="15"/>
      <c r="F38" s="15"/>
      <c r="G38" s="93" t="s">
        <v>383</v>
      </c>
      <c r="H38" s="94" t="s">
        <v>382</v>
      </c>
      <c r="I38" s="93" t="s">
        <v>383</v>
      </c>
      <c r="J38" s="15"/>
    </row>
    <row r="39" spans="1:16">
      <c r="A39" s="92"/>
      <c r="B39" s="15"/>
      <c r="C39" s="15"/>
      <c r="D39" s="15"/>
      <c r="E39" s="15"/>
      <c r="F39" s="15"/>
      <c r="G39" s="15"/>
      <c r="H39" s="15"/>
      <c r="I39" s="15"/>
      <c r="J39" s="15"/>
    </row>
    <row r="40" spans="1:16" s="234" customFormat="1" ht="18">
      <c r="A40" s="232" t="s">
        <v>621</v>
      </c>
      <c r="B40" s="232"/>
      <c r="C40" s="232"/>
      <c r="D40" s="232"/>
      <c r="E40" s="232"/>
      <c r="F40" s="304"/>
      <c r="G40" s="232"/>
      <c r="H40" s="232"/>
      <c r="I40" s="304"/>
      <c r="J40" s="232"/>
      <c r="K40" s="304"/>
      <c r="L40" s="232"/>
      <c r="M40" s="232"/>
      <c r="N40" s="232"/>
      <c r="O40" s="232"/>
      <c r="P40" s="232"/>
    </row>
    <row r="41" spans="1:16">
      <c r="A41" s="14" t="s">
        <v>495</v>
      </c>
    </row>
  </sheetData>
  <mergeCells count="29">
    <mergeCell ref="A17:B17"/>
    <mergeCell ref="A18:B18"/>
    <mergeCell ref="C17:D17"/>
    <mergeCell ref="C18:D18"/>
    <mergeCell ref="A15:B15"/>
    <mergeCell ref="A16:B16"/>
    <mergeCell ref="C15:D15"/>
    <mergeCell ref="C16:D16"/>
    <mergeCell ref="A13:B13"/>
    <mergeCell ref="A14:B14"/>
    <mergeCell ref="C13:D13"/>
    <mergeCell ref="C14:D14"/>
    <mergeCell ref="A10:J10"/>
    <mergeCell ref="A1:J1"/>
    <mergeCell ref="B3:C3"/>
    <mergeCell ref="B5:C5"/>
    <mergeCell ref="B7:E7"/>
    <mergeCell ref="H18:I18"/>
    <mergeCell ref="F18:G18"/>
    <mergeCell ref="H17:I17"/>
    <mergeCell ref="F17:G17"/>
    <mergeCell ref="H16:I16"/>
    <mergeCell ref="F16:G16"/>
    <mergeCell ref="H15:I15"/>
    <mergeCell ref="F15:G15"/>
    <mergeCell ref="H14:I14"/>
    <mergeCell ref="F14:G14"/>
    <mergeCell ref="H13:I13"/>
    <mergeCell ref="F13:G13"/>
  </mergeCells>
  <phoneticPr fontId="4" type="noConversion"/>
  <printOptions horizontalCentered="1"/>
  <pageMargins left="0.5" right="0.5" top="0.75" bottom="0.75" header="0.25" footer="0.25"/>
  <pageSetup orientation="portrait"/>
  <headerFooter alignWithMargins="0">
    <oddHeader>&amp;R&amp;D</oddHeader>
    <oddFooter>&amp;L&amp;F; &amp;A&amp;R&amp;P of &amp;N</oddFooter>
  </headerFooter>
  <extLst>
    <ext xmlns:mx="http://schemas.microsoft.com/office/mac/excel/2008/main" uri="{64002731-A6B0-56B0-2670-7721B7C09600}">
      <mx:PLV Mode="0" OnePage="0" WScale="0"/>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N26"/>
  <sheetViews>
    <sheetView zoomScale="87" zoomScaleNormal="90" zoomScalePageLayoutView="90" workbookViewId="0">
      <selection activeCell="T40" sqref="T40"/>
    </sheetView>
  </sheetViews>
  <sheetFormatPr baseColWidth="10" defaultColWidth="8.83203125" defaultRowHeight="13"/>
  <cols>
    <col min="1" max="1" width="3.83203125" style="110" customWidth="1"/>
    <col min="2" max="2" width="8.5" style="345" bestFit="1" customWidth="1"/>
    <col min="3" max="3" width="8.5" style="341" customWidth="1"/>
    <col min="4" max="4" width="55.5" style="342" customWidth="1"/>
    <col min="5" max="5" width="22" style="110" bestFit="1" customWidth="1"/>
    <col min="6" max="6" width="11.5" style="345" bestFit="1" customWidth="1"/>
    <col min="7" max="7" width="12.83203125" style="14" bestFit="1" customWidth="1"/>
    <col min="8" max="16384" width="8.83203125" style="14"/>
  </cols>
  <sheetData>
    <row r="1" spans="1:7" ht="23">
      <c r="A1" s="338" t="s">
        <v>542</v>
      </c>
      <c r="B1" s="338"/>
      <c r="C1" s="215"/>
      <c r="D1" s="338"/>
      <c r="E1" s="337"/>
      <c r="F1" s="338"/>
      <c r="G1" s="337"/>
    </row>
    <row r="2" spans="1:7" s="98" customFormat="1">
      <c r="A2" s="303" t="s">
        <v>691</v>
      </c>
      <c r="B2" s="303" t="s">
        <v>764</v>
      </c>
      <c r="C2" s="303" t="s">
        <v>339</v>
      </c>
      <c r="D2" s="303" t="s">
        <v>342</v>
      </c>
      <c r="E2" s="303" t="s">
        <v>766</v>
      </c>
      <c r="F2" s="303" t="s">
        <v>765</v>
      </c>
      <c r="G2" s="303" t="s">
        <v>529</v>
      </c>
    </row>
    <row r="3" spans="1:7" s="98" customFormat="1">
      <c r="A3" s="303"/>
      <c r="B3" s="303" t="s">
        <v>333</v>
      </c>
      <c r="C3" s="303"/>
      <c r="D3" s="220"/>
      <c r="E3" s="303" t="s">
        <v>767</v>
      </c>
      <c r="F3" s="303" t="s">
        <v>190</v>
      </c>
      <c r="G3" s="303"/>
    </row>
    <row r="4" spans="1:7" ht="25.5" customHeight="1">
      <c r="A4" s="103">
        <v>1</v>
      </c>
      <c r="B4" s="343"/>
      <c r="C4" s="339" t="s">
        <v>176</v>
      </c>
      <c r="D4" s="102"/>
      <c r="E4" s="103" t="s">
        <v>768</v>
      </c>
      <c r="F4" s="346"/>
      <c r="G4" s="99"/>
    </row>
    <row r="5" spans="1:7" ht="25.5" customHeight="1">
      <c r="A5" s="108">
        <f>A4+1</f>
        <v>2</v>
      </c>
      <c r="B5" s="344"/>
      <c r="C5" s="340" t="s">
        <v>177</v>
      </c>
      <c r="D5" s="107"/>
      <c r="E5" s="108"/>
      <c r="F5" s="347"/>
      <c r="G5" s="104"/>
    </row>
    <row r="6" spans="1:7" ht="25.5" customHeight="1">
      <c r="A6" s="108">
        <f t="shared" ref="A6:A23" si="0">A5+1</f>
        <v>3</v>
      </c>
      <c r="B6" s="344"/>
      <c r="C6" s="340"/>
      <c r="D6" s="107"/>
      <c r="E6" s="108"/>
      <c r="F6" s="347"/>
      <c r="G6" s="104"/>
    </row>
    <row r="7" spans="1:7" ht="25.5" customHeight="1">
      <c r="A7" s="108">
        <f t="shared" si="0"/>
        <v>4</v>
      </c>
      <c r="B7" s="344"/>
      <c r="C7" s="340"/>
      <c r="D7" s="107"/>
      <c r="E7" s="108"/>
      <c r="F7" s="347"/>
      <c r="G7" s="104"/>
    </row>
    <row r="8" spans="1:7" ht="25.5" customHeight="1">
      <c r="A8" s="108">
        <f t="shared" si="0"/>
        <v>5</v>
      </c>
      <c r="B8" s="344"/>
      <c r="C8" s="340"/>
      <c r="D8" s="107"/>
      <c r="E8" s="108"/>
      <c r="F8" s="347"/>
      <c r="G8" s="104"/>
    </row>
    <row r="9" spans="1:7" ht="25.5" customHeight="1">
      <c r="A9" s="108">
        <f t="shared" si="0"/>
        <v>6</v>
      </c>
      <c r="B9" s="344"/>
      <c r="C9" s="340"/>
      <c r="D9" s="107"/>
      <c r="E9" s="108"/>
      <c r="F9" s="347"/>
      <c r="G9" s="104"/>
    </row>
    <row r="10" spans="1:7" ht="25.5" customHeight="1">
      <c r="A10" s="108">
        <f t="shared" si="0"/>
        <v>7</v>
      </c>
      <c r="B10" s="344"/>
      <c r="C10" s="340"/>
      <c r="D10" s="107"/>
      <c r="E10" s="108"/>
      <c r="F10" s="347"/>
      <c r="G10" s="104"/>
    </row>
    <row r="11" spans="1:7" ht="25.5" customHeight="1">
      <c r="A11" s="108">
        <f t="shared" si="0"/>
        <v>8</v>
      </c>
      <c r="B11" s="344"/>
      <c r="C11" s="340"/>
      <c r="D11" s="107"/>
      <c r="E11" s="108"/>
      <c r="F11" s="347"/>
      <c r="G11" s="104"/>
    </row>
    <row r="12" spans="1:7" ht="25.5" customHeight="1">
      <c r="A12" s="108">
        <f t="shared" si="0"/>
        <v>9</v>
      </c>
      <c r="B12" s="344"/>
      <c r="C12" s="340"/>
      <c r="D12" s="107"/>
      <c r="E12" s="108"/>
      <c r="F12" s="347"/>
      <c r="G12" s="104"/>
    </row>
    <row r="13" spans="1:7" ht="25.5" customHeight="1">
      <c r="A13" s="108">
        <f t="shared" si="0"/>
        <v>10</v>
      </c>
      <c r="B13" s="344"/>
      <c r="C13" s="340"/>
      <c r="D13" s="107"/>
      <c r="E13" s="108"/>
      <c r="F13" s="347"/>
      <c r="G13" s="104"/>
    </row>
    <row r="14" spans="1:7" ht="25.5" customHeight="1">
      <c r="A14" s="108">
        <f t="shared" si="0"/>
        <v>11</v>
      </c>
      <c r="B14" s="344"/>
      <c r="C14" s="340"/>
      <c r="D14" s="107"/>
      <c r="E14" s="108"/>
      <c r="F14" s="347"/>
      <c r="G14" s="104"/>
    </row>
    <row r="15" spans="1:7" ht="25.5" customHeight="1">
      <c r="A15" s="108">
        <f t="shared" si="0"/>
        <v>12</v>
      </c>
      <c r="B15" s="344"/>
      <c r="C15" s="340"/>
      <c r="D15" s="107"/>
      <c r="E15" s="108"/>
      <c r="F15" s="347"/>
      <c r="G15" s="104"/>
    </row>
    <row r="16" spans="1:7" ht="25.5" customHeight="1">
      <c r="A16" s="108">
        <f t="shared" si="0"/>
        <v>13</v>
      </c>
      <c r="B16" s="344"/>
      <c r="C16" s="340"/>
      <c r="D16" s="107"/>
      <c r="E16" s="108"/>
      <c r="F16" s="347"/>
      <c r="G16" s="104"/>
    </row>
    <row r="17" spans="1:14" ht="25.5" customHeight="1">
      <c r="A17" s="108">
        <f t="shared" si="0"/>
        <v>14</v>
      </c>
      <c r="B17" s="344"/>
      <c r="C17" s="340"/>
      <c r="D17" s="107"/>
      <c r="E17" s="108"/>
      <c r="F17" s="347"/>
      <c r="G17" s="104"/>
    </row>
    <row r="18" spans="1:14" ht="25.5" customHeight="1">
      <c r="A18" s="108">
        <f t="shared" si="0"/>
        <v>15</v>
      </c>
      <c r="B18" s="344"/>
      <c r="C18" s="340"/>
      <c r="D18" s="107"/>
      <c r="E18" s="108"/>
      <c r="F18" s="347"/>
      <c r="G18" s="104"/>
    </row>
    <row r="19" spans="1:14" ht="25.5" customHeight="1">
      <c r="A19" s="108">
        <f t="shared" si="0"/>
        <v>16</v>
      </c>
      <c r="B19" s="344"/>
      <c r="C19" s="340"/>
      <c r="D19" s="107"/>
      <c r="E19" s="108"/>
      <c r="F19" s="347"/>
      <c r="G19" s="104"/>
    </row>
    <row r="20" spans="1:14" ht="25.5" customHeight="1">
      <c r="A20" s="108">
        <f t="shared" si="0"/>
        <v>17</v>
      </c>
      <c r="B20" s="344"/>
      <c r="C20" s="340"/>
      <c r="D20" s="107"/>
      <c r="E20" s="108"/>
      <c r="F20" s="347"/>
      <c r="G20" s="104"/>
    </row>
    <row r="21" spans="1:14" ht="25.5" customHeight="1">
      <c r="A21" s="108">
        <f t="shared" si="0"/>
        <v>18</v>
      </c>
      <c r="B21" s="344"/>
      <c r="C21" s="340"/>
      <c r="D21" s="107"/>
      <c r="E21" s="108"/>
      <c r="F21" s="347"/>
      <c r="G21" s="104"/>
    </row>
    <row r="22" spans="1:14" ht="25.5" customHeight="1">
      <c r="A22" s="108">
        <f t="shared" si="0"/>
        <v>19</v>
      </c>
      <c r="B22" s="344"/>
      <c r="C22" s="340"/>
      <c r="D22" s="107"/>
      <c r="E22" s="108"/>
      <c r="F22" s="347"/>
      <c r="G22" s="104"/>
    </row>
    <row r="23" spans="1:14" ht="25.5" customHeight="1">
      <c r="A23" s="108">
        <f t="shared" si="0"/>
        <v>20</v>
      </c>
      <c r="B23" s="344"/>
      <c r="C23" s="340"/>
      <c r="D23" s="107"/>
      <c r="E23" s="108"/>
      <c r="F23" s="347"/>
      <c r="G23" s="104"/>
    </row>
    <row r="25" spans="1:14" s="234" customFormat="1" ht="18">
      <c r="A25" s="232" t="s">
        <v>621</v>
      </c>
      <c r="B25" s="232"/>
      <c r="C25" s="304"/>
      <c r="D25" s="232"/>
      <c r="E25" s="304"/>
      <c r="F25" s="232"/>
      <c r="G25" s="232"/>
      <c r="H25" s="232"/>
      <c r="I25" s="304"/>
      <c r="J25" s="232"/>
      <c r="K25" s="232"/>
      <c r="L25" s="232"/>
      <c r="M25" s="232"/>
      <c r="N25" s="232"/>
    </row>
    <row r="26" spans="1:14" ht="23">
      <c r="A26" s="185" t="s">
        <v>769</v>
      </c>
      <c r="B26" s="338"/>
      <c r="C26" s="215"/>
      <c r="D26" s="338"/>
      <c r="E26" s="97"/>
      <c r="G26" s="97"/>
    </row>
  </sheetData>
  <phoneticPr fontId="9" type="noConversion"/>
  <printOptions gridLines="1"/>
  <pageMargins left="0.5" right="0.5" top="0.75" bottom="0.75" header="0.25" footer="0.25"/>
  <pageSetup scale="85" orientation="landscape"/>
  <headerFooter alignWithMargins="0">
    <oddHeader>&amp;R&amp;D</oddHeader>
    <oddFooter>&amp;L&amp;F; &amp;A&amp;R&amp;P of &amp;N</oddFooter>
  </headerFooter>
  <extLst>
    <ext xmlns:mx="http://schemas.microsoft.com/office/mac/excel/2008/main" uri="{64002731-A6B0-56B0-2670-7721B7C09600}">
      <mx:PLV Mode="0" OnePage="0" WScale="0"/>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0">
    <pageSetUpPr fitToPage="1"/>
  </sheetPr>
  <dimension ref="A1:N29"/>
  <sheetViews>
    <sheetView zoomScale="87" zoomScaleNormal="90" zoomScalePageLayoutView="90" workbookViewId="0">
      <selection activeCell="S41" sqref="S41"/>
    </sheetView>
  </sheetViews>
  <sheetFormatPr baseColWidth="10" defaultColWidth="8.83203125" defaultRowHeight="13"/>
  <cols>
    <col min="1" max="1" width="3.83203125" style="14" bestFit="1" customWidth="1"/>
    <col min="2" max="3" width="8.5" style="111" customWidth="1"/>
    <col min="4" max="4" width="55.5" style="109" customWidth="1"/>
    <col min="5" max="7" width="11.6640625" style="110" customWidth="1"/>
    <col min="8" max="8" width="10.5" style="14" customWidth="1"/>
    <col min="9" max="9" width="52" style="14" customWidth="1"/>
    <col min="10" max="16384" width="8.83203125" style="14"/>
  </cols>
  <sheetData>
    <row r="1" spans="1:9" ht="23">
      <c r="A1" s="338" t="s">
        <v>385</v>
      </c>
      <c r="B1" s="338"/>
      <c r="C1" s="338"/>
      <c r="D1" s="338"/>
      <c r="E1" s="338"/>
      <c r="F1" s="338"/>
      <c r="G1" s="338"/>
      <c r="H1" s="338"/>
      <c r="I1" s="338"/>
    </row>
    <row r="2" spans="1:9" s="98" customFormat="1" ht="19.5" customHeight="1">
      <c r="A2" s="303"/>
      <c r="B2" s="303" t="s">
        <v>333</v>
      </c>
      <c r="C2" s="303"/>
      <c r="D2" s="303"/>
      <c r="E2" s="303"/>
      <c r="F2" s="303"/>
      <c r="G2" s="303" t="s">
        <v>190</v>
      </c>
      <c r="H2" s="303" t="s">
        <v>770</v>
      </c>
      <c r="I2" s="303"/>
    </row>
    <row r="3" spans="1:9" s="98" customFormat="1" ht="19.5" customHeight="1">
      <c r="A3" s="303" t="s">
        <v>691</v>
      </c>
      <c r="B3" s="303" t="s">
        <v>764</v>
      </c>
      <c r="C3" s="303" t="s">
        <v>339</v>
      </c>
      <c r="D3" s="303" t="s">
        <v>342</v>
      </c>
      <c r="E3" s="303" t="s">
        <v>343</v>
      </c>
      <c r="F3" s="303" t="s">
        <v>338</v>
      </c>
      <c r="G3" s="303" t="s">
        <v>765</v>
      </c>
      <c r="H3" s="303" t="s">
        <v>333</v>
      </c>
      <c r="I3" s="303" t="s">
        <v>774</v>
      </c>
    </row>
    <row r="4" spans="1:9" ht="25.5" customHeight="1">
      <c r="A4" s="103">
        <v>1</v>
      </c>
      <c r="B4" s="100">
        <v>36892</v>
      </c>
      <c r="C4" s="101" t="s">
        <v>176</v>
      </c>
      <c r="D4" s="102"/>
      <c r="E4" s="103" t="s">
        <v>653</v>
      </c>
      <c r="F4" s="103" t="s">
        <v>653</v>
      </c>
      <c r="G4" s="366">
        <v>36892</v>
      </c>
      <c r="H4" s="366">
        <v>36892</v>
      </c>
      <c r="I4" s="99"/>
    </row>
    <row r="5" spans="1:9" ht="25.5" customHeight="1">
      <c r="A5" s="108">
        <f>A4+1</f>
        <v>2</v>
      </c>
      <c r="B5" s="105"/>
      <c r="C5" s="106"/>
      <c r="D5" s="107"/>
      <c r="E5" s="108"/>
      <c r="F5" s="108"/>
      <c r="G5" s="367"/>
      <c r="H5" s="368"/>
      <c r="I5" s="104"/>
    </row>
    <row r="6" spans="1:9" ht="25.5" customHeight="1">
      <c r="A6" s="108">
        <f t="shared" ref="A6:A23" si="0">A5+1</f>
        <v>3</v>
      </c>
      <c r="B6" s="105"/>
      <c r="C6" s="106"/>
      <c r="D6" s="107"/>
      <c r="E6" s="108"/>
      <c r="F6" s="108"/>
      <c r="G6" s="367"/>
      <c r="H6" s="368"/>
      <c r="I6" s="476"/>
    </row>
    <row r="7" spans="1:9" ht="25.5" customHeight="1">
      <c r="A7" s="108">
        <f t="shared" si="0"/>
        <v>4</v>
      </c>
      <c r="B7" s="105"/>
      <c r="C7" s="106"/>
      <c r="D7" s="107"/>
      <c r="E7" s="108"/>
      <c r="F7" s="108"/>
      <c r="G7" s="367"/>
      <c r="H7" s="368"/>
      <c r="I7" s="104"/>
    </row>
    <row r="8" spans="1:9" ht="25.5" customHeight="1">
      <c r="A8" s="108">
        <f t="shared" si="0"/>
        <v>5</v>
      </c>
      <c r="B8" s="105"/>
      <c r="C8" s="106"/>
      <c r="D8" s="107"/>
      <c r="E8" s="108"/>
      <c r="F8" s="108"/>
      <c r="G8" s="367"/>
      <c r="H8" s="368"/>
      <c r="I8" s="104"/>
    </row>
    <row r="9" spans="1:9" ht="25.5" customHeight="1">
      <c r="A9" s="108">
        <f t="shared" si="0"/>
        <v>6</v>
      </c>
      <c r="B9" s="105"/>
      <c r="C9" s="106"/>
      <c r="D9" s="107"/>
      <c r="E9" s="108"/>
      <c r="F9" s="108"/>
      <c r="G9" s="367"/>
      <c r="H9" s="368"/>
      <c r="I9" s="104"/>
    </row>
    <row r="10" spans="1:9" ht="25.5" customHeight="1">
      <c r="A10" s="108">
        <f t="shared" si="0"/>
        <v>7</v>
      </c>
      <c r="B10" s="105"/>
      <c r="C10" s="106"/>
      <c r="D10" s="107"/>
      <c r="E10" s="108"/>
      <c r="F10" s="108"/>
      <c r="G10" s="367"/>
      <c r="H10" s="368"/>
      <c r="I10" s="104"/>
    </row>
    <row r="11" spans="1:9" ht="25.5" customHeight="1">
      <c r="A11" s="108">
        <f t="shared" si="0"/>
        <v>8</v>
      </c>
      <c r="B11" s="105"/>
      <c r="C11" s="106"/>
      <c r="D11" s="107"/>
      <c r="E11" s="108"/>
      <c r="F11" s="108"/>
      <c r="G11" s="367"/>
      <c r="H11" s="368"/>
      <c r="I11" s="104"/>
    </row>
    <row r="12" spans="1:9" ht="25.5" customHeight="1">
      <c r="A12" s="108">
        <f t="shared" si="0"/>
        <v>9</v>
      </c>
      <c r="B12" s="105"/>
      <c r="C12" s="106"/>
      <c r="D12" s="107"/>
      <c r="E12" s="108"/>
      <c r="F12" s="108"/>
      <c r="G12" s="367"/>
      <c r="H12" s="368"/>
      <c r="I12" s="104"/>
    </row>
    <row r="13" spans="1:9" ht="25.5" customHeight="1">
      <c r="A13" s="108">
        <f t="shared" si="0"/>
        <v>10</v>
      </c>
      <c r="B13" s="105"/>
      <c r="C13" s="106"/>
      <c r="D13" s="107"/>
      <c r="E13" s="108"/>
      <c r="F13" s="108"/>
      <c r="G13" s="367"/>
      <c r="H13" s="368"/>
      <c r="I13" s="104"/>
    </row>
    <row r="14" spans="1:9" ht="25.5" customHeight="1">
      <c r="A14" s="108">
        <f t="shared" si="0"/>
        <v>11</v>
      </c>
      <c r="B14" s="105"/>
      <c r="C14" s="106"/>
      <c r="D14" s="107"/>
      <c r="E14" s="108"/>
      <c r="F14" s="108"/>
      <c r="G14" s="367"/>
      <c r="H14" s="368"/>
      <c r="I14" s="104"/>
    </row>
    <row r="15" spans="1:9" ht="25.5" customHeight="1">
      <c r="A15" s="108">
        <f t="shared" si="0"/>
        <v>12</v>
      </c>
      <c r="B15" s="105"/>
      <c r="C15" s="106"/>
      <c r="D15" s="107"/>
      <c r="E15" s="108"/>
      <c r="F15" s="108"/>
      <c r="G15" s="367"/>
      <c r="H15" s="368"/>
      <c r="I15" s="104"/>
    </row>
    <row r="16" spans="1:9" ht="25.5" customHeight="1">
      <c r="A16" s="108">
        <f t="shared" si="0"/>
        <v>13</v>
      </c>
      <c r="B16" s="105"/>
      <c r="C16" s="106"/>
      <c r="D16" s="107"/>
      <c r="E16" s="108"/>
      <c r="F16" s="108"/>
      <c r="G16" s="367"/>
      <c r="H16" s="368"/>
      <c r="I16" s="104"/>
    </row>
    <row r="17" spans="1:14" ht="25.5" customHeight="1">
      <c r="A17" s="108">
        <f t="shared" si="0"/>
        <v>14</v>
      </c>
      <c r="B17" s="105"/>
      <c r="C17" s="106"/>
      <c r="D17" s="107"/>
      <c r="E17" s="108"/>
      <c r="F17" s="108"/>
      <c r="G17" s="367"/>
      <c r="H17" s="368"/>
      <c r="I17" s="104"/>
    </row>
    <row r="18" spans="1:14" ht="25.5" customHeight="1">
      <c r="A18" s="108">
        <f t="shared" si="0"/>
        <v>15</v>
      </c>
      <c r="B18" s="105"/>
      <c r="C18" s="106"/>
      <c r="D18" s="107"/>
      <c r="E18" s="108"/>
      <c r="F18" s="108"/>
      <c r="G18" s="367"/>
      <c r="H18" s="368"/>
      <c r="I18" s="104"/>
    </row>
    <row r="19" spans="1:14" ht="25.5" customHeight="1">
      <c r="A19" s="108">
        <f t="shared" si="0"/>
        <v>16</v>
      </c>
      <c r="B19" s="105"/>
      <c r="C19" s="106"/>
      <c r="D19" s="107"/>
      <c r="E19" s="108"/>
      <c r="F19" s="108"/>
      <c r="G19" s="367"/>
      <c r="H19" s="368"/>
      <c r="I19" s="104"/>
    </row>
    <row r="20" spans="1:14" ht="25.5" customHeight="1">
      <c r="A20" s="108">
        <f t="shared" si="0"/>
        <v>17</v>
      </c>
      <c r="B20" s="105"/>
      <c r="C20" s="106"/>
      <c r="D20" s="107"/>
      <c r="E20" s="108"/>
      <c r="F20" s="108"/>
      <c r="G20" s="367"/>
      <c r="H20" s="368"/>
      <c r="I20" s="104"/>
    </row>
    <row r="21" spans="1:14" ht="25.5" customHeight="1">
      <c r="A21" s="108">
        <f t="shared" si="0"/>
        <v>18</v>
      </c>
      <c r="B21" s="105"/>
      <c r="C21" s="106"/>
      <c r="D21" s="107"/>
      <c r="E21" s="108"/>
      <c r="F21" s="108"/>
      <c r="G21" s="367"/>
      <c r="H21" s="368"/>
      <c r="I21" s="104"/>
    </row>
    <row r="22" spans="1:14" ht="25.5" customHeight="1">
      <c r="A22" s="108">
        <f t="shared" si="0"/>
        <v>19</v>
      </c>
      <c r="B22" s="105"/>
      <c r="C22" s="106"/>
      <c r="D22" s="107"/>
      <c r="E22" s="108"/>
      <c r="F22" s="108"/>
      <c r="G22" s="367"/>
      <c r="H22" s="368"/>
      <c r="I22" s="104"/>
    </row>
    <row r="23" spans="1:14" ht="25.5" customHeight="1">
      <c r="A23" s="108">
        <f t="shared" si="0"/>
        <v>20</v>
      </c>
      <c r="B23" s="105"/>
      <c r="C23" s="106"/>
      <c r="D23" s="107"/>
      <c r="E23" s="108"/>
      <c r="F23" s="108"/>
      <c r="G23" s="367"/>
      <c r="H23" s="368"/>
      <c r="I23" s="104"/>
    </row>
    <row r="25" spans="1:14" s="234" customFormat="1" ht="18">
      <c r="A25" s="232" t="s">
        <v>621</v>
      </c>
      <c r="B25" s="232"/>
      <c r="C25" s="304"/>
      <c r="D25" s="232"/>
      <c r="E25" s="304"/>
      <c r="F25" s="232"/>
      <c r="G25" s="232"/>
      <c r="H25" s="232"/>
      <c r="I25" s="304"/>
      <c r="J25" s="232"/>
      <c r="K25" s="232"/>
      <c r="L25" s="232"/>
      <c r="M25" s="232"/>
      <c r="N25" s="232"/>
    </row>
    <row r="26" spans="1:14" ht="15.75" customHeight="1">
      <c r="A26" s="185" t="s">
        <v>773</v>
      </c>
      <c r="B26" s="215"/>
      <c r="C26" s="215"/>
      <c r="D26" s="215"/>
      <c r="E26" s="215"/>
      <c r="F26" s="215"/>
      <c r="G26" s="215"/>
      <c r="H26" s="215"/>
      <c r="I26" s="215"/>
    </row>
    <row r="27" spans="1:14" ht="15.75" customHeight="1">
      <c r="A27" s="185" t="s">
        <v>771</v>
      </c>
      <c r="B27" s="97"/>
      <c r="C27" s="97"/>
      <c r="D27" s="97"/>
      <c r="E27" s="97"/>
      <c r="F27" s="97"/>
      <c r="G27" s="215"/>
      <c r="H27" s="97"/>
      <c r="I27" s="97"/>
    </row>
    <row r="28" spans="1:14" ht="17.25" customHeight="1">
      <c r="A28" s="185" t="s">
        <v>772</v>
      </c>
      <c r="B28" s="215"/>
      <c r="C28" s="215"/>
      <c r="D28" s="215"/>
      <c r="E28" s="215"/>
      <c r="F28" s="215"/>
      <c r="G28" s="215"/>
      <c r="H28" s="215"/>
      <c r="I28" s="215"/>
    </row>
    <row r="29" spans="1:14" ht="14">
      <c r="A29" s="184"/>
      <c r="B29" s="95"/>
      <c r="C29" s="95"/>
      <c r="D29" s="10"/>
      <c r="E29" s="96"/>
      <c r="F29" s="96"/>
      <c r="G29" s="96"/>
      <c r="H29" s="11"/>
      <c r="I29" s="11"/>
    </row>
  </sheetData>
  <autoFilter ref="A3:N23" xr:uid="{00000000-0009-0000-0000-000010000000}"/>
  <phoneticPr fontId="0" type="noConversion"/>
  <printOptions horizontalCentered="1" gridLines="1"/>
  <pageMargins left="0.5" right="0.5" top="0.75" bottom="0.75" header="0.25" footer="0.25"/>
  <pageSetup scale="68" orientation="landscape"/>
  <headerFooter alignWithMargins="0">
    <oddHeader>&amp;R&amp;D</oddHeader>
    <oddFooter>&amp;L&amp;F; &amp;A&amp;R&amp;P of &amp;N</oddFooter>
  </headerFooter>
  <extLst>
    <ext xmlns:mx="http://schemas.microsoft.com/office/mac/excel/2008/main" uri="{64002731-A6B0-56B0-2670-7721B7C09600}">
      <mx:PLV Mode="0" OnePage="0" WScale="0"/>
    </ext>
  </extLst>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L48"/>
  <sheetViews>
    <sheetView zoomScaleNormal="100" workbookViewId="0">
      <selection activeCell="E5" sqref="E5"/>
    </sheetView>
  </sheetViews>
  <sheetFormatPr baseColWidth="10" defaultColWidth="8.83203125" defaultRowHeight="13"/>
  <cols>
    <col min="1" max="1" width="3.6640625" customWidth="1"/>
    <col min="2" max="2" width="50.83203125" bestFit="1" customWidth="1"/>
    <col min="3" max="3" width="22" customWidth="1"/>
    <col min="4" max="4" width="12.33203125" customWidth="1"/>
    <col min="5" max="5" width="16" bestFit="1" customWidth="1"/>
    <col min="6" max="6" width="20.6640625" customWidth="1"/>
    <col min="7" max="7" width="15" customWidth="1"/>
    <col min="8" max="8" width="15.5" bestFit="1" customWidth="1"/>
    <col min="9" max="9" width="24.5" bestFit="1" customWidth="1"/>
    <col min="10" max="10" width="10.83203125" style="349" bestFit="1" customWidth="1"/>
  </cols>
  <sheetData>
    <row r="1" spans="1:10" ht="24" customHeight="1">
      <c r="A1" s="214" t="s">
        <v>439</v>
      </c>
      <c r="B1" s="348"/>
      <c r="C1" s="348"/>
      <c r="D1" s="348"/>
      <c r="E1" s="348"/>
      <c r="F1" s="348"/>
      <c r="G1" s="348"/>
      <c r="H1" s="338"/>
      <c r="I1" s="338"/>
    </row>
    <row r="2" spans="1:10">
      <c r="A2" s="303" t="s">
        <v>691</v>
      </c>
      <c r="B2" s="303" t="s">
        <v>363</v>
      </c>
      <c r="C2" s="303" t="s">
        <v>414</v>
      </c>
      <c r="D2" s="303" t="s">
        <v>407</v>
      </c>
      <c r="E2" s="303" t="s">
        <v>776</v>
      </c>
      <c r="F2" s="303" t="s">
        <v>415</v>
      </c>
      <c r="G2" s="303" t="s">
        <v>416</v>
      </c>
      <c r="H2" s="303" t="s">
        <v>417</v>
      </c>
      <c r="I2" s="303" t="s">
        <v>779</v>
      </c>
      <c r="J2" s="303" t="s">
        <v>339</v>
      </c>
    </row>
    <row r="3" spans="1:10">
      <c r="A3" s="303"/>
      <c r="B3" s="303"/>
      <c r="C3" s="303"/>
      <c r="D3" s="303" t="s">
        <v>775</v>
      </c>
      <c r="E3" s="303" t="s">
        <v>777</v>
      </c>
      <c r="F3" s="303"/>
      <c r="G3" s="303"/>
      <c r="H3" s="303"/>
      <c r="I3" s="303"/>
      <c r="J3" s="303"/>
    </row>
    <row r="4" spans="1:10">
      <c r="A4" s="103">
        <v>1</v>
      </c>
      <c r="B4" s="100"/>
      <c r="C4" s="101"/>
      <c r="D4" s="103"/>
      <c r="E4" s="103"/>
      <c r="F4" s="488"/>
      <c r="G4" s="103"/>
      <c r="H4" s="99"/>
      <c r="I4" s="99"/>
      <c r="J4" s="350" t="s">
        <v>778</v>
      </c>
    </row>
    <row r="5" spans="1:10">
      <c r="A5" s="108">
        <f>A4+1</f>
        <v>2</v>
      </c>
      <c r="B5" s="105"/>
      <c r="C5" s="106"/>
      <c r="D5" s="107"/>
      <c r="E5" s="108"/>
      <c r="F5" s="108"/>
      <c r="G5" s="108"/>
      <c r="H5" s="104"/>
      <c r="I5" s="104"/>
      <c r="J5" s="351" t="s">
        <v>770</v>
      </c>
    </row>
    <row r="6" spans="1:10">
      <c r="A6" s="108">
        <f t="shared" ref="A6:A23" si="0">A5+1</f>
        <v>3</v>
      </c>
      <c r="B6" s="105"/>
      <c r="C6" s="106"/>
      <c r="D6" s="107"/>
      <c r="E6" s="108"/>
      <c r="F6" s="108"/>
      <c r="G6" s="108"/>
      <c r="H6" s="104"/>
      <c r="I6" s="104"/>
      <c r="J6" s="108"/>
    </row>
    <row r="7" spans="1:10">
      <c r="A7" s="108">
        <f t="shared" si="0"/>
        <v>4</v>
      </c>
      <c r="B7" s="105"/>
      <c r="C7" s="106"/>
      <c r="D7" s="107"/>
      <c r="E7" s="108"/>
      <c r="F7" s="108"/>
      <c r="G7" s="108"/>
      <c r="H7" s="104"/>
      <c r="I7" s="104"/>
      <c r="J7" s="108"/>
    </row>
    <row r="8" spans="1:10">
      <c r="A8" s="108">
        <f t="shared" si="0"/>
        <v>5</v>
      </c>
      <c r="B8" s="105"/>
      <c r="C8" s="106"/>
      <c r="D8" s="107"/>
      <c r="E8" s="108"/>
      <c r="F8" s="108"/>
      <c r="G8" s="108"/>
      <c r="H8" s="104"/>
      <c r="I8" s="104"/>
      <c r="J8" s="108"/>
    </row>
    <row r="9" spans="1:10">
      <c r="A9" s="108">
        <f t="shared" si="0"/>
        <v>6</v>
      </c>
      <c r="B9" s="105"/>
      <c r="C9" s="106"/>
      <c r="D9" s="107"/>
      <c r="E9" s="108"/>
      <c r="F9" s="108"/>
      <c r="G9" s="108"/>
      <c r="H9" s="104"/>
      <c r="I9" s="104"/>
      <c r="J9" s="108"/>
    </row>
    <row r="10" spans="1:10">
      <c r="A10" s="108">
        <f t="shared" si="0"/>
        <v>7</v>
      </c>
      <c r="B10" s="105"/>
      <c r="C10" s="106"/>
      <c r="D10" s="107"/>
      <c r="E10" s="108"/>
      <c r="F10" s="108"/>
      <c r="G10" s="108"/>
      <c r="H10" s="104"/>
      <c r="I10" s="104"/>
      <c r="J10" s="108"/>
    </row>
    <row r="11" spans="1:10">
      <c r="A11" s="108">
        <f t="shared" si="0"/>
        <v>8</v>
      </c>
      <c r="B11" s="105"/>
      <c r="C11" s="106"/>
      <c r="D11" s="107"/>
      <c r="E11" s="108"/>
      <c r="F11" s="108"/>
      <c r="G11" s="108"/>
      <c r="H11" s="104"/>
      <c r="I11" s="104"/>
      <c r="J11" s="108"/>
    </row>
    <row r="12" spans="1:10">
      <c r="A12" s="108">
        <f t="shared" si="0"/>
        <v>9</v>
      </c>
      <c r="B12" s="105"/>
      <c r="C12" s="106"/>
      <c r="D12" s="107"/>
      <c r="E12" s="108"/>
      <c r="F12" s="108"/>
      <c r="G12" s="108"/>
      <c r="H12" s="104"/>
      <c r="I12" s="104"/>
      <c r="J12" s="108"/>
    </row>
    <row r="13" spans="1:10">
      <c r="A13" s="108">
        <f t="shared" si="0"/>
        <v>10</v>
      </c>
      <c r="B13" s="105"/>
      <c r="C13" s="106"/>
      <c r="D13" s="107"/>
      <c r="E13" s="108"/>
      <c r="F13" s="108"/>
      <c r="G13" s="108"/>
      <c r="H13" s="104"/>
      <c r="I13" s="104"/>
      <c r="J13" s="108"/>
    </row>
    <row r="14" spans="1:10">
      <c r="A14" s="108">
        <f t="shared" si="0"/>
        <v>11</v>
      </c>
      <c r="B14" s="105"/>
      <c r="C14" s="106"/>
      <c r="D14" s="107"/>
      <c r="E14" s="108"/>
      <c r="F14" s="108"/>
      <c r="G14" s="108"/>
      <c r="H14" s="104"/>
      <c r="I14" s="104"/>
      <c r="J14" s="108"/>
    </row>
    <row r="15" spans="1:10">
      <c r="A15" s="108">
        <f t="shared" si="0"/>
        <v>12</v>
      </c>
      <c r="B15" s="105"/>
      <c r="C15" s="106"/>
      <c r="D15" s="107"/>
      <c r="E15" s="108"/>
      <c r="F15" s="108"/>
      <c r="G15" s="108"/>
      <c r="H15" s="104"/>
      <c r="I15" s="104"/>
      <c r="J15" s="108"/>
    </row>
    <row r="16" spans="1:10">
      <c r="A16" s="108">
        <f t="shared" si="0"/>
        <v>13</v>
      </c>
      <c r="B16" s="105"/>
      <c r="C16" s="106"/>
      <c r="D16" s="107"/>
      <c r="E16" s="108"/>
      <c r="F16" s="108"/>
      <c r="G16" s="108"/>
      <c r="H16" s="104"/>
      <c r="I16" s="104"/>
      <c r="J16" s="108"/>
    </row>
    <row r="17" spans="1:12">
      <c r="A17" s="108">
        <f t="shared" si="0"/>
        <v>14</v>
      </c>
      <c r="B17" s="105"/>
      <c r="C17" s="106"/>
      <c r="D17" s="107"/>
      <c r="E17" s="108"/>
      <c r="F17" s="108"/>
      <c r="G17" s="108"/>
      <c r="H17" s="104"/>
      <c r="I17" s="104"/>
      <c r="J17" s="108"/>
    </row>
    <row r="18" spans="1:12">
      <c r="A18" s="108">
        <f t="shared" si="0"/>
        <v>15</v>
      </c>
      <c r="B18" s="105"/>
      <c r="C18" s="106"/>
      <c r="D18" s="107"/>
      <c r="E18" s="108"/>
      <c r="F18" s="108"/>
      <c r="G18" s="108"/>
      <c r="H18" s="104"/>
      <c r="I18" s="104"/>
      <c r="J18" s="108"/>
    </row>
    <row r="19" spans="1:12">
      <c r="A19" s="108">
        <f t="shared" si="0"/>
        <v>16</v>
      </c>
      <c r="B19" s="105"/>
      <c r="C19" s="106"/>
      <c r="D19" s="107"/>
      <c r="E19" s="108"/>
      <c r="F19" s="108"/>
      <c r="G19" s="108"/>
      <c r="H19" s="104"/>
      <c r="I19" s="104"/>
      <c r="J19" s="108"/>
    </row>
    <row r="20" spans="1:12">
      <c r="A20" s="108">
        <f t="shared" si="0"/>
        <v>17</v>
      </c>
      <c r="B20" s="105"/>
      <c r="C20" s="106"/>
      <c r="D20" s="107"/>
      <c r="E20" s="108"/>
      <c r="F20" s="108"/>
      <c r="G20" s="108"/>
      <c r="H20" s="104"/>
      <c r="I20" s="104"/>
      <c r="J20" s="108"/>
    </row>
    <row r="21" spans="1:12">
      <c r="A21" s="108">
        <f t="shared" si="0"/>
        <v>18</v>
      </c>
      <c r="B21" s="105"/>
      <c r="C21" s="106"/>
      <c r="D21" s="107"/>
      <c r="E21" s="108"/>
      <c r="F21" s="108"/>
      <c r="G21" s="108"/>
      <c r="H21" s="104"/>
      <c r="I21" s="104"/>
      <c r="J21" s="108"/>
    </row>
    <row r="22" spans="1:12">
      <c r="A22" s="108">
        <f t="shared" si="0"/>
        <v>19</v>
      </c>
      <c r="B22" s="105"/>
      <c r="C22" s="106"/>
      <c r="D22" s="107"/>
      <c r="E22" s="108"/>
      <c r="F22" s="108"/>
      <c r="G22" s="108"/>
      <c r="H22" s="104"/>
      <c r="I22" s="104"/>
      <c r="J22" s="108"/>
    </row>
    <row r="23" spans="1:12">
      <c r="A23" s="108">
        <f t="shared" si="0"/>
        <v>20</v>
      </c>
      <c r="B23" s="105"/>
      <c r="C23" s="106"/>
      <c r="D23" s="107"/>
      <c r="E23" s="108"/>
      <c r="F23" s="108"/>
      <c r="G23" s="108"/>
      <c r="H23" s="104"/>
      <c r="I23" s="104"/>
      <c r="J23" s="108"/>
    </row>
    <row r="24" spans="1:12">
      <c r="A24" s="14"/>
      <c r="B24" s="111"/>
      <c r="C24" s="111"/>
      <c r="D24" s="109"/>
      <c r="E24" s="110"/>
      <c r="F24" s="110"/>
      <c r="G24" s="110"/>
      <c r="H24" s="14"/>
      <c r="I24" s="14"/>
    </row>
    <row r="25" spans="1:12" ht="18">
      <c r="A25" s="232" t="s">
        <v>621</v>
      </c>
      <c r="B25" s="232"/>
      <c r="C25" s="304"/>
      <c r="D25" s="232"/>
      <c r="E25" s="304"/>
      <c r="F25" s="232"/>
      <c r="G25" s="232"/>
      <c r="H25" s="232"/>
      <c r="I25" s="304"/>
      <c r="J25" s="304"/>
      <c r="K25" s="304"/>
      <c r="L25" s="304"/>
    </row>
    <row r="26" spans="1:12" ht="15" customHeight="1">
      <c r="A26" s="363" t="s">
        <v>798</v>
      </c>
      <c r="B26" s="215"/>
      <c r="C26" s="215"/>
      <c r="D26" s="215"/>
      <c r="E26" s="215"/>
      <c r="F26" s="215"/>
      <c r="G26" s="215"/>
      <c r="H26" s="215"/>
      <c r="I26" s="215"/>
    </row>
    <row r="27" spans="1:12" s="354" customFormat="1" ht="15" customHeight="1">
      <c r="A27" s="363" t="s">
        <v>790</v>
      </c>
      <c r="B27" s="352"/>
      <c r="C27" s="352"/>
      <c r="D27" s="352"/>
      <c r="E27" s="352"/>
      <c r="F27" s="352"/>
      <c r="G27" s="352"/>
      <c r="H27" s="352"/>
      <c r="I27" s="352"/>
      <c r="J27" s="353"/>
    </row>
    <row r="28" spans="1:12" s="354" customFormat="1" ht="15" customHeight="1">
      <c r="A28" s="363" t="s">
        <v>799</v>
      </c>
      <c r="B28" s="352"/>
      <c r="C28" s="352"/>
      <c r="D28" s="352"/>
      <c r="E28" s="352"/>
      <c r="F28" s="352"/>
      <c r="G28" s="352"/>
      <c r="H28" s="352"/>
      <c r="I28" s="352"/>
      <c r="J28" s="353"/>
    </row>
    <row r="29" spans="1:12" s="354" customFormat="1" ht="23">
      <c r="A29" s="355" t="s">
        <v>360</v>
      </c>
      <c r="B29" s="356"/>
      <c r="D29" s="357" t="s">
        <v>361</v>
      </c>
      <c r="E29" s="357"/>
      <c r="F29" s="357"/>
      <c r="G29" s="358" t="s">
        <v>362</v>
      </c>
      <c r="H29" s="352"/>
      <c r="I29" s="352"/>
      <c r="J29" s="353"/>
    </row>
    <row r="30" spans="1:12" s="354" customFormat="1">
      <c r="A30" s="356" t="s">
        <v>795</v>
      </c>
      <c r="B30" s="358"/>
      <c r="D30" s="356" t="s">
        <v>366</v>
      </c>
      <c r="E30" s="358"/>
      <c r="F30" s="356"/>
      <c r="G30" s="356" t="s">
        <v>793</v>
      </c>
      <c r="H30" s="359"/>
      <c r="I30" s="359"/>
      <c r="J30" s="353"/>
    </row>
    <row r="31" spans="1:12" s="354" customFormat="1">
      <c r="A31" s="356" t="s">
        <v>796</v>
      </c>
      <c r="B31" s="358"/>
      <c r="D31" s="356" t="s">
        <v>367</v>
      </c>
      <c r="E31" s="358"/>
      <c r="F31" s="356"/>
      <c r="G31" s="356" t="s">
        <v>369</v>
      </c>
      <c r="H31" s="229"/>
      <c r="I31" s="229"/>
      <c r="J31" s="353"/>
    </row>
    <row r="32" spans="1:12" s="354" customFormat="1">
      <c r="A32" s="356" t="s">
        <v>797</v>
      </c>
      <c r="B32" s="358"/>
      <c r="D32" s="356" t="s">
        <v>368</v>
      </c>
      <c r="E32" s="358"/>
      <c r="F32" s="356"/>
      <c r="G32" s="356" t="s">
        <v>794</v>
      </c>
      <c r="H32" s="229"/>
      <c r="I32" s="229"/>
      <c r="J32" s="353"/>
    </row>
    <row r="33" spans="1:12" s="354" customFormat="1">
      <c r="A33" s="356"/>
      <c r="B33" s="356"/>
      <c r="D33" s="356"/>
      <c r="E33" s="356"/>
      <c r="F33" s="356"/>
      <c r="G33" s="365" t="s">
        <v>800</v>
      </c>
      <c r="H33" s="229"/>
      <c r="I33" s="229"/>
      <c r="J33" s="353"/>
    </row>
    <row r="34" spans="1:12" s="354" customFormat="1">
      <c r="A34" s="360"/>
      <c r="B34" s="360"/>
      <c r="D34" s="360"/>
      <c r="E34" s="360"/>
      <c r="F34" s="360"/>
      <c r="G34" s="365" t="s">
        <v>801</v>
      </c>
      <c r="H34" s="229"/>
      <c r="I34" s="229"/>
      <c r="J34" s="353"/>
    </row>
    <row r="35" spans="1:12" ht="13.5" customHeight="1">
      <c r="A35" s="361"/>
      <c r="B35" s="220" t="s">
        <v>791</v>
      </c>
      <c r="C35" s="220" t="s">
        <v>792</v>
      </c>
      <c r="D35" s="220"/>
      <c r="E35" s="220"/>
      <c r="F35" s="220"/>
      <c r="G35" s="220"/>
      <c r="H35" s="220"/>
      <c r="I35" s="304"/>
      <c r="J35" s="304"/>
      <c r="K35" s="304"/>
      <c r="L35" s="304"/>
    </row>
    <row r="36" spans="1:12" ht="13.5" customHeight="1">
      <c r="A36" s="361"/>
      <c r="B36" s="364" t="s">
        <v>418</v>
      </c>
      <c r="C36" s="362" t="s">
        <v>780</v>
      </c>
      <c r="D36" s="9"/>
      <c r="E36" s="85"/>
      <c r="F36" s="85"/>
      <c r="G36" s="85"/>
    </row>
    <row r="37" spans="1:12">
      <c r="A37" s="361"/>
      <c r="B37" s="364"/>
      <c r="C37" s="362" t="s">
        <v>781</v>
      </c>
      <c r="D37" s="9"/>
      <c r="E37" s="85"/>
      <c r="F37" s="85"/>
      <c r="G37" s="85"/>
    </row>
    <row r="38" spans="1:12">
      <c r="A38" s="361"/>
      <c r="B38" s="364"/>
      <c r="C38" s="87" t="s">
        <v>420</v>
      </c>
      <c r="D38" s="9"/>
      <c r="E38" s="85"/>
      <c r="F38" s="85"/>
      <c r="G38" s="85"/>
    </row>
    <row r="39" spans="1:12" ht="14">
      <c r="A39" s="361"/>
      <c r="B39" s="364" t="s">
        <v>421</v>
      </c>
      <c r="C39" s="362" t="s">
        <v>782</v>
      </c>
      <c r="D39" s="9"/>
      <c r="E39" s="85"/>
      <c r="F39" s="85"/>
      <c r="G39" s="85"/>
    </row>
    <row r="40" spans="1:12">
      <c r="A40" s="361"/>
      <c r="B40" s="364"/>
      <c r="C40" s="362" t="s">
        <v>786</v>
      </c>
      <c r="D40" s="9"/>
      <c r="E40" s="85"/>
      <c r="F40" s="85"/>
      <c r="G40" s="85"/>
    </row>
    <row r="41" spans="1:12" ht="13.5" customHeight="1">
      <c r="A41" s="361"/>
      <c r="B41" s="364" t="s">
        <v>370</v>
      </c>
      <c r="C41" s="362" t="s">
        <v>784</v>
      </c>
      <c r="D41" s="9"/>
      <c r="E41" s="85"/>
      <c r="F41" s="85"/>
      <c r="G41" s="85"/>
    </row>
    <row r="42" spans="1:12">
      <c r="A42" s="361"/>
      <c r="B42" s="364"/>
      <c r="C42" s="362" t="s">
        <v>783</v>
      </c>
      <c r="D42" s="9"/>
      <c r="E42" s="85"/>
      <c r="F42" s="85"/>
      <c r="G42" s="85"/>
    </row>
    <row r="43" spans="1:12" ht="13.5" customHeight="1">
      <c r="A43" s="361"/>
      <c r="B43" s="364" t="s">
        <v>305</v>
      </c>
      <c r="C43" s="362" t="s">
        <v>785</v>
      </c>
      <c r="D43" s="9"/>
      <c r="E43" s="85"/>
      <c r="F43" s="85"/>
      <c r="G43" s="85"/>
    </row>
    <row r="44" spans="1:12">
      <c r="A44" s="361"/>
      <c r="B44" s="361"/>
      <c r="C44" s="362" t="s">
        <v>787</v>
      </c>
      <c r="D44" s="9"/>
      <c r="E44" s="85"/>
      <c r="F44" s="85"/>
      <c r="G44" s="85"/>
    </row>
    <row r="45" spans="1:12">
      <c r="A45" s="361"/>
      <c r="B45" s="361"/>
      <c r="C45" s="87" t="s">
        <v>364</v>
      </c>
      <c r="D45" s="9"/>
      <c r="E45" s="85"/>
      <c r="F45" s="85"/>
      <c r="G45" s="85"/>
    </row>
    <row r="46" spans="1:12">
      <c r="A46" s="361"/>
      <c r="B46" s="361"/>
      <c r="C46" s="362" t="s">
        <v>788</v>
      </c>
      <c r="D46" s="9"/>
      <c r="E46" s="85"/>
      <c r="F46" s="85"/>
      <c r="G46" s="85"/>
    </row>
    <row r="47" spans="1:12">
      <c r="A47" s="361"/>
      <c r="B47" s="361"/>
      <c r="C47" s="362" t="s">
        <v>365</v>
      </c>
      <c r="D47" s="9"/>
      <c r="E47" s="85"/>
      <c r="F47" s="85"/>
      <c r="G47" s="85"/>
    </row>
    <row r="48" spans="1:12">
      <c r="A48" s="361"/>
      <c r="B48" s="361"/>
      <c r="C48" s="362" t="s">
        <v>789</v>
      </c>
      <c r="D48" s="9"/>
      <c r="E48" s="85"/>
      <c r="F48" s="85"/>
      <c r="G48" s="85"/>
    </row>
  </sheetData>
  <autoFilter ref="A2:J2" xr:uid="{00000000-0001-0000-1100-000000000000}"/>
  <pageMargins left="0.5" right="0.5" top="0.75" bottom="0.75" header="0.5" footer="0.5"/>
  <pageSetup scale="86" orientation="landscape" horizontalDpi="4294967293" verticalDpi="4294967293"/>
  <headerFooter>
    <oddHeader>&amp;R&amp;D</oddHeader>
    <oddFooter>&amp;L&amp;F; &amp;A&amp;R&amp;P of &amp;N</oddFooter>
  </headerFooter>
  <legacyDrawing r:id="rId1"/>
  <extLst>
    <ext xmlns:mx="http://schemas.microsoft.com/office/mac/excel/2008/main" uri="{64002731-A6B0-56B0-2670-7721B7C09600}">
      <mx:PLV Mode="0" OnePage="0" WScale="0"/>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I30"/>
  <sheetViews>
    <sheetView workbookViewId="0">
      <selection activeCell="Q36" sqref="Q36"/>
    </sheetView>
  </sheetViews>
  <sheetFormatPr baseColWidth="10" defaultRowHeight="13"/>
  <cols>
    <col min="2" max="2" width="6.5" bestFit="1" customWidth="1"/>
    <col min="3" max="3" width="25.1640625" customWidth="1"/>
    <col min="4" max="4" width="24" customWidth="1"/>
    <col min="5" max="5" width="22.1640625" customWidth="1"/>
    <col min="6" max="6" width="26" customWidth="1"/>
    <col min="7" max="7" width="7.83203125" customWidth="1"/>
    <col min="8" max="8" width="11.5" bestFit="1" customWidth="1"/>
    <col min="9" max="9" width="9.83203125" bestFit="1" customWidth="1"/>
  </cols>
  <sheetData>
    <row r="1" spans="1:9" s="354" customFormat="1" ht="45" customHeight="1">
      <c r="B1" s="428"/>
      <c r="C1" s="471" t="s">
        <v>876</v>
      </c>
      <c r="E1" s="430"/>
      <c r="F1" s="430"/>
      <c r="G1" s="430"/>
      <c r="H1" s="430"/>
      <c r="I1" s="428"/>
    </row>
    <row r="2" spans="1:9">
      <c r="A2" s="385" t="s">
        <v>691</v>
      </c>
      <c r="B2" s="385" t="s">
        <v>333</v>
      </c>
      <c r="C2" s="385" t="s">
        <v>831</v>
      </c>
      <c r="D2" s="385" t="s">
        <v>832</v>
      </c>
      <c r="E2" s="385" t="s">
        <v>833</v>
      </c>
      <c r="F2" s="385" t="s">
        <v>834</v>
      </c>
      <c r="G2" s="385" t="s">
        <v>407</v>
      </c>
      <c r="H2" s="385" t="s">
        <v>835</v>
      </c>
      <c r="I2" s="385" t="s">
        <v>836</v>
      </c>
    </row>
    <row r="3" spans="1:9" ht="21" customHeight="1">
      <c r="A3" s="432">
        <v>1</v>
      </c>
      <c r="B3" s="433"/>
      <c r="C3" s="392"/>
      <c r="D3" s="392"/>
      <c r="E3" s="392"/>
      <c r="F3" s="392"/>
      <c r="G3" s="392"/>
      <c r="H3" s="392"/>
      <c r="I3" s="392"/>
    </row>
    <row r="4" spans="1:9" ht="21" customHeight="1">
      <c r="A4" s="386">
        <v>2</v>
      </c>
      <c r="B4" s="387"/>
      <c r="C4" s="393"/>
      <c r="D4" s="393"/>
      <c r="E4" s="393"/>
      <c r="F4" s="393"/>
      <c r="G4" s="393"/>
      <c r="H4" s="393"/>
      <c r="I4" s="393"/>
    </row>
    <row r="5" spans="1:9" ht="21" customHeight="1">
      <c r="A5" s="386">
        <v>3</v>
      </c>
      <c r="B5" s="387"/>
      <c r="C5" s="393"/>
      <c r="D5" s="393"/>
      <c r="E5" s="393"/>
      <c r="F5" s="393"/>
      <c r="G5" s="393"/>
      <c r="H5" s="393"/>
      <c r="I5" s="393"/>
    </row>
    <row r="6" spans="1:9" ht="21" customHeight="1">
      <c r="A6" s="386">
        <v>4</v>
      </c>
      <c r="B6" s="387"/>
      <c r="C6" s="393"/>
      <c r="D6" s="393"/>
      <c r="E6" s="393"/>
      <c r="F6" s="393"/>
      <c r="G6" s="393"/>
      <c r="H6" s="393"/>
      <c r="I6" s="393"/>
    </row>
    <row r="7" spans="1:9" ht="21" customHeight="1">
      <c r="A7" s="386">
        <v>5</v>
      </c>
      <c r="B7" s="387"/>
      <c r="C7" s="393"/>
      <c r="D7" s="393"/>
      <c r="E7" s="393"/>
      <c r="F7" s="393"/>
      <c r="G7" s="393"/>
      <c r="H7" s="393"/>
      <c r="I7" s="393"/>
    </row>
    <row r="8" spans="1:9" ht="21" customHeight="1">
      <c r="A8" s="386">
        <v>6</v>
      </c>
      <c r="B8" s="387"/>
      <c r="C8" s="393"/>
      <c r="D8" s="393"/>
      <c r="E8" s="393"/>
      <c r="F8" s="393"/>
      <c r="G8" s="393"/>
      <c r="H8" s="393"/>
      <c r="I8" s="393"/>
    </row>
    <row r="9" spans="1:9" ht="21" customHeight="1">
      <c r="A9" s="386">
        <v>7</v>
      </c>
      <c r="B9" s="387"/>
      <c r="C9" s="393"/>
      <c r="D9" s="393"/>
      <c r="E9" s="393"/>
      <c r="F9" s="393"/>
      <c r="G9" s="393"/>
      <c r="H9" s="393"/>
      <c r="I9" s="393"/>
    </row>
    <row r="10" spans="1:9" ht="21" customHeight="1">
      <c r="A10" s="386">
        <v>8</v>
      </c>
      <c r="B10" s="387"/>
      <c r="C10" s="393"/>
      <c r="D10" s="393"/>
      <c r="E10" s="393"/>
      <c r="F10" s="393"/>
      <c r="G10" s="393"/>
      <c r="H10" s="393"/>
      <c r="I10" s="393"/>
    </row>
    <row r="11" spans="1:9" ht="21" customHeight="1">
      <c r="A11" s="386">
        <v>9</v>
      </c>
      <c r="B11" s="387"/>
      <c r="C11" s="393"/>
      <c r="D11" s="393"/>
      <c r="E11" s="393"/>
      <c r="F11" s="393"/>
      <c r="G11" s="393"/>
      <c r="H11" s="393"/>
      <c r="I11" s="393"/>
    </row>
    <row r="12" spans="1:9" ht="21" customHeight="1">
      <c r="A12" s="386">
        <v>10</v>
      </c>
      <c r="B12" s="387"/>
      <c r="C12" s="393"/>
      <c r="D12" s="393"/>
      <c r="E12" s="393"/>
      <c r="F12" s="393"/>
      <c r="G12" s="393"/>
      <c r="H12" s="393"/>
      <c r="I12" s="393"/>
    </row>
    <row r="13" spans="1:9" ht="21" customHeight="1">
      <c r="A13" s="386">
        <v>11</v>
      </c>
      <c r="B13" s="387"/>
      <c r="C13" s="393"/>
      <c r="D13" s="393"/>
      <c r="E13" s="393"/>
      <c r="F13" s="393"/>
      <c r="G13" s="393"/>
      <c r="H13" s="393"/>
      <c r="I13" s="393"/>
    </row>
    <row r="14" spans="1:9" ht="21" customHeight="1">
      <c r="A14" s="386">
        <v>12</v>
      </c>
      <c r="B14" s="387"/>
      <c r="C14" s="393"/>
      <c r="D14" s="393"/>
      <c r="E14" s="393"/>
      <c r="F14" s="393"/>
      <c r="G14" s="393"/>
      <c r="H14" s="393"/>
      <c r="I14" s="393"/>
    </row>
    <row r="15" spans="1:9" ht="21" customHeight="1">
      <c r="A15" s="386">
        <v>13</v>
      </c>
      <c r="B15" s="387"/>
      <c r="C15" s="393"/>
      <c r="D15" s="393"/>
      <c r="E15" s="393"/>
      <c r="F15" s="393"/>
      <c r="G15" s="393"/>
      <c r="H15" s="393"/>
      <c r="I15" s="393"/>
    </row>
    <row r="16" spans="1:9" ht="21" customHeight="1">
      <c r="A16" s="386">
        <v>14</v>
      </c>
      <c r="B16" s="387"/>
      <c r="C16" s="393"/>
      <c r="D16" s="393"/>
      <c r="E16" s="393"/>
      <c r="F16" s="393"/>
      <c r="G16" s="393"/>
      <c r="H16" s="393"/>
      <c r="I16" s="393"/>
    </row>
    <row r="17" spans="1:9" ht="21" customHeight="1">
      <c r="A17" s="386">
        <v>15</v>
      </c>
      <c r="B17" s="387"/>
      <c r="C17" s="393"/>
      <c r="D17" s="393"/>
      <c r="E17" s="393"/>
      <c r="F17" s="393"/>
      <c r="G17" s="393"/>
      <c r="H17" s="393"/>
      <c r="I17" s="393"/>
    </row>
    <row r="18" spans="1:9" ht="21" customHeight="1">
      <c r="A18" s="386">
        <v>16</v>
      </c>
      <c r="B18" s="387"/>
      <c r="C18" s="393"/>
      <c r="D18" s="393"/>
      <c r="E18" s="393"/>
      <c r="F18" s="393"/>
      <c r="G18" s="393"/>
      <c r="H18" s="393"/>
      <c r="I18" s="393"/>
    </row>
    <row r="19" spans="1:9" ht="21" customHeight="1">
      <c r="A19" s="386">
        <v>17</v>
      </c>
      <c r="B19" s="387"/>
      <c r="C19" s="393"/>
      <c r="D19" s="393"/>
      <c r="E19" s="393"/>
      <c r="F19" s="393"/>
      <c r="G19" s="393"/>
      <c r="H19" s="393"/>
      <c r="I19" s="393"/>
    </row>
    <row r="20" spans="1:9" ht="21" customHeight="1">
      <c r="A20" s="386">
        <v>18</v>
      </c>
      <c r="B20" s="387"/>
      <c r="C20" s="393"/>
      <c r="D20" s="393"/>
      <c r="E20" s="393"/>
      <c r="F20" s="393"/>
      <c r="G20" s="393"/>
      <c r="H20" s="393"/>
      <c r="I20" s="393"/>
    </row>
    <row r="21" spans="1:9" ht="21" customHeight="1">
      <c r="A21" s="386">
        <v>19</v>
      </c>
      <c r="B21" s="387"/>
      <c r="C21" s="393"/>
      <c r="D21" s="393"/>
      <c r="E21" s="393"/>
      <c r="F21" s="393"/>
      <c r="G21" s="393"/>
      <c r="H21" s="393"/>
      <c r="I21" s="393"/>
    </row>
    <row r="22" spans="1:9" ht="21" customHeight="1">
      <c r="A22" s="386">
        <v>20</v>
      </c>
      <c r="B22" s="387"/>
      <c r="C22" s="393"/>
      <c r="D22" s="393"/>
      <c r="E22" s="393"/>
      <c r="F22" s="393"/>
      <c r="G22" s="393"/>
      <c r="H22" s="393"/>
      <c r="I22" s="393"/>
    </row>
    <row r="23" spans="1:9">
      <c r="A23" s="384"/>
      <c r="B23" s="384"/>
      <c r="C23" s="384"/>
      <c r="D23" s="384"/>
      <c r="E23" s="384"/>
      <c r="F23" s="384"/>
      <c r="G23" s="384"/>
      <c r="H23" s="384"/>
      <c r="I23" s="384"/>
    </row>
    <row r="24" spans="1:9" ht="18">
      <c r="A24" s="388" t="s">
        <v>621</v>
      </c>
      <c r="B24" s="388"/>
      <c r="C24" s="388"/>
      <c r="D24" s="389"/>
      <c r="E24" s="389"/>
      <c r="F24" s="388"/>
      <c r="G24" s="388"/>
      <c r="H24" s="388"/>
      <c r="I24" s="388"/>
    </row>
    <row r="25" spans="1:9">
      <c r="A25" s="390" t="s">
        <v>837</v>
      </c>
      <c r="B25" s="390"/>
      <c r="C25" s="390"/>
      <c r="D25" s="390"/>
      <c r="E25" s="390"/>
      <c r="F25" s="390"/>
      <c r="G25" s="391"/>
      <c r="H25" s="391"/>
      <c r="I25" s="390"/>
    </row>
    <row r="26" spans="1:9">
      <c r="A26" s="390" t="s">
        <v>838</v>
      </c>
      <c r="B26" s="390"/>
      <c r="C26" s="390"/>
      <c r="D26" s="390"/>
      <c r="E26" s="390"/>
      <c r="F26" s="390"/>
      <c r="G26" s="390"/>
      <c r="H26" s="390"/>
      <c r="I26" s="390"/>
    </row>
    <row r="27" spans="1:9">
      <c r="A27" s="390" t="s">
        <v>839</v>
      </c>
      <c r="B27" s="390"/>
      <c r="C27" s="390"/>
      <c r="D27" s="390"/>
      <c r="E27" s="390"/>
      <c r="F27" s="390"/>
      <c r="G27" s="390"/>
      <c r="H27" s="390"/>
      <c r="I27" s="390"/>
    </row>
    <row r="28" spans="1:9">
      <c r="A28" s="390" t="s">
        <v>840</v>
      </c>
      <c r="B28" s="390"/>
      <c r="C28" s="390"/>
      <c r="D28" s="390"/>
      <c r="E28" s="390"/>
      <c r="F28" s="390"/>
      <c r="G28" s="390"/>
      <c r="H28" s="390"/>
      <c r="I28" s="390"/>
    </row>
    <row r="29" spans="1:9">
      <c r="A29" s="390" t="s">
        <v>841</v>
      </c>
      <c r="B29" s="390"/>
      <c r="C29" s="390"/>
      <c r="D29" s="390"/>
      <c r="E29" s="390"/>
      <c r="F29" s="390"/>
      <c r="G29" s="390"/>
      <c r="H29" s="390"/>
      <c r="I29" s="390"/>
    </row>
    <row r="30" spans="1:9">
      <c r="A30" s="384"/>
      <c r="B30" s="384"/>
      <c r="C30" s="384"/>
      <c r="D30" s="384"/>
      <c r="E30" s="384"/>
      <c r="F30" s="384"/>
      <c r="G30" s="384"/>
      <c r="H30" s="384"/>
      <c r="I30" s="384"/>
    </row>
  </sheetData>
  <phoneticPr fontId="4" type="noConversion"/>
  <printOptions horizontalCentered="1"/>
  <pageMargins left="0.5" right="0.5" top="1" bottom="1" header="0.5" footer="0.5"/>
  <pageSetup scale="73" orientation="landscape" horizontalDpi="4294967292" verticalDpi="4294967292"/>
  <headerFooter>
    <oddHeader>&amp;L&amp;"Century Gothic,Regular"&amp;K000000Last saved: &amp;D&amp;R&amp;"Century Gothic,Regular"&amp;K000000Compliments, Concerns, Questions? Contact us! www.BlueIsisLLC.com</oddHeader>
    <oddFooter xml:space="preserve">&amp;C&amp;"Century Gothic,Regular"&amp;K000000© 2012 Blue Isis, LLC.  All rights reserved._x000D_&amp;8This proprietary document is protected by copyright law and may not be reproduced, in whole or in part, without written permission from Blue Isis, LLC.&amp;10 </oddFooter>
  </headerFooter>
  <drawing r:id="rId1"/>
  <extLst>
    <ext xmlns:mx="http://schemas.microsoft.com/office/mac/excel/2008/main" uri="{64002731-A6B0-56B0-2670-7721B7C09600}">
      <mx:PLV Mode="0" OnePage="0" WScale="85"/>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7"/>
  <dimension ref="A1:M329"/>
  <sheetViews>
    <sheetView topLeftCell="A23" zoomScale="150" zoomScaleNormal="150" zoomScaleSheetLayoutView="75" workbookViewId="0">
      <selection activeCell="B320" sqref="B320:D320"/>
    </sheetView>
  </sheetViews>
  <sheetFormatPr baseColWidth="10" defaultColWidth="8.83203125" defaultRowHeight="13"/>
  <cols>
    <col min="1" max="256" width="11.5" style="14" customWidth="1"/>
    <col min="257" max="16384" width="8.83203125" style="14"/>
  </cols>
  <sheetData>
    <row r="1" spans="1:13" ht="23">
      <c r="A1" s="573" t="s">
        <v>39</v>
      </c>
      <c r="B1" s="573"/>
      <c r="C1" s="573"/>
      <c r="D1" s="573"/>
      <c r="E1" s="573"/>
      <c r="F1" s="573"/>
      <c r="G1" s="573"/>
      <c r="H1" s="573"/>
      <c r="I1" s="573"/>
      <c r="J1" s="573"/>
      <c r="K1" s="573"/>
      <c r="L1" s="573"/>
      <c r="M1" s="573"/>
    </row>
    <row r="2" spans="1:13">
      <c r="A2" s="217"/>
      <c r="B2" s="15"/>
      <c r="C2" s="15"/>
      <c r="D2" s="15"/>
      <c r="E2" s="15"/>
      <c r="F2" s="15"/>
      <c r="G2" s="15"/>
      <c r="H2" s="15"/>
      <c r="I2" s="15"/>
      <c r="J2" s="15"/>
      <c r="K2" s="15"/>
      <c r="L2" s="15"/>
      <c r="M2" s="15"/>
    </row>
    <row r="3" spans="1:13" ht="18">
      <c r="A3" s="232" t="s">
        <v>308</v>
      </c>
      <c r="B3" s="232"/>
      <c r="C3" s="232"/>
      <c r="D3" s="232"/>
      <c r="E3" s="232"/>
      <c r="F3" s="232"/>
      <c r="G3" s="232"/>
      <c r="H3" s="232"/>
      <c r="I3" s="232"/>
      <c r="J3" s="232"/>
      <c r="K3" s="232"/>
      <c r="L3" s="232"/>
      <c r="M3" s="232"/>
    </row>
    <row r="4" spans="1:13">
      <c r="A4" s="15">
        <v>1</v>
      </c>
      <c r="B4" s="216" t="s">
        <v>549</v>
      </c>
      <c r="C4" s="15"/>
      <c r="D4" s="15"/>
      <c r="E4" s="15"/>
      <c r="F4" s="15"/>
      <c r="G4" s="15"/>
      <c r="H4" s="15"/>
      <c r="I4" s="15"/>
      <c r="J4" s="15"/>
      <c r="K4" s="198"/>
      <c r="L4" s="15"/>
      <c r="M4" s="15"/>
    </row>
    <row r="5" spans="1:13">
      <c r="A5" s="15">
        <f>A4+1</f>
        <v>2</v>
      </c>
      <c r="B5" s="197" t="s">
        <v>309</v>
      </c>
      <c r="C5" s="15"/>
      <c r="D5" s="15"/>
      <c r="E5" s="15"/>
      <c r="F5" s="15"/>
      <c r="G5" s="15"/>
      <c r="H5" s="15"/>
      <c r="I5" s="15"/>
      <c r="J5" s="15"/>
      <c r="K5" s="198"/>
      <c r="L5" s="15"/>
      <c r="M5" s="15"/>
    </row>
    <row r="6" spans="1:13">
      <c r="A6" s="15">
        <f t="shared" ref="A6:A22" si="0">A5+1</f>
        <v>3</v>
      </c>
      <c r="B6" s="199" t="s">
        <v>310</v>
      </c>
      <c r="C6" s="15"/>
      <c r="D6" s="15"/>
      <c r="E6" s="15"/>
      <c r="F6" s="15"/>
      <c r="G6" s="15"/>
      <c r="H6" s="15"/>
      <c r="I6" s="15"/>
      <c r="J6" s="15"/>
      <c r="K6" s="198"/>
      <c r="L6" s="15"/>
      <c r="M6" s="15"/>
    </row>
    <row r="7" spans="1:13">
      <c r="A7" s="15">
        <f t="shared" si="0"/>
        <v>4</v>
      </c>
      <c r="B7" s="200" t="s">
        <v>278</v>
      </c>
      <c r="C7" s="15"/>
      <c r="D7" s="15"/>
      <c r="E7" s="15"/>
      <c r="F7" s="15"/>
      <c r="G7" s="15"/>
      <c r="H7" s="15"/>
      <c r="I7" s="15"/>
      <c r="J7" s="15"/>
      <c r="K7" s="201"/>
      <c r="L7" s="15"/>
      <c r="M7" s="15"/>
    </row>
    <row r="8" spans="1:13">
      <c r="A8" s="15">
        <f t="shared" si="0"/>
        <v>5</v>
      </c>
      <c r="B8" s="200" t="s">
        <v>311</v>
      </c>
      <c r="C8" s="15"/>
      <c r="D8" s="15"/>
      <c r="E8" s="15"/>
      <c r="F8" s="15"/>
      <c r="G8" s="15"/>
      <c r="H8" s="15"/>
      <c r="I8" s="15"/>
      <c r="J8" s="15"/>
      <c r="K8" s="201"/>
      <c r="L8" s="15"/>
      <c r="M8" s="15"/>
    </row>
    <row r="9" spans="1:13">
      <c r="A9" s="15">
        <f t="shared" si="0"/>
        <v>6</v>
      </c>
      <c r="B9" s="200" t="s">
        <v>312</v>
      </c>
      <c r="C9" s="15"/>
      <c r="D9" s="15"/>
      <c r="E9" s="15"/>
      <c r="F9" s="15"/>
      <c r="G9" s="15"/>
      <c r="H9" s="15"/>
      <c r="I9" s="15"/>
      <c r="J9" s="15"/>
      <c r="K9" s="201"/>
      <c r="L9" s="15"/>
      <c r="M9" s="15"/>
    </row>
    <row r="10" spans="1:13">
      <c r="A10" s="15">
        <f t="shared" si="0"/>
        <v>7</v>
      </c>
      <c r="B10" s="200" t="s">
        <v>270</v>
      </c>
      <c r="C10" s="15"/>
      <c r="D10" s="15"/>
      <c r="E10" s="15"/>
      <c r="F10" s="15"/>
      <c r="G10" s="15"/>
      <c r="H10" s="15"/>
      <c r="I10" s="15"/>
      <c r="J10" s="15"/>
      <c r="K10" s="201"/>
      <c r="L10" s="15"/>
      <c r="M10" s="15"/>
    </row>
    <row r="11" spans="1:13">
      <c r="A11" s="15">
        <f t="shared" si="0"/>
        <v>8</v>
      </c>
      <c r="B11" s="200" t="s">
        <v>271</v>
      </c>
      <c r="C11" s="15"/>
      <c r="D11" s="15"/>
      <c r="E11" s="15"/>
      <c r="F11" s="15"/>
      <c r="G11" s="15"/>
      <c r="H11" s="15"/>
      <c r="I11" s="15"/>
      <c r="J11" s="15"/>
      <c r="K11" s="201"/>
      <c r="L11" s="15"/>
      <c r="M11" s="15"/>
    </row>
    <row r="12" spans="1:13">
      <c r="A12" s="15">
        <f t="shared" si="0"/>
        <v>9</v>
      </c>
      <c r="B12" s="199" t="s">
        <v>371</v>
      </c>
      <c r="C12" s="15"/>
      <c r="D12" s="15"/>
      <c r="E12" s="15"/>
      <c r="F12" s="475" t="s">
        <v>950</v>
      </c>
      <c r="G12" s="15"/>
      <c r="H12" s="15"/>
      <c r="I12" s="15"/>
      <c r="J12" s="15"/>
      <c r="K12" s="198"/>
      <c r="L12" s="15"/>
      <c r="M12" s="15"/>
    </row>
    <row r="13" spans="1:13">
      <c r="A13" s="15">
        <f t="shared" si="0"/>
        <v>10</v>
      </c>
      <c r="B13" s="200" t="s">
        <v>278</v>
      </c>
      <c r="C13" s="15"/>
      <c r="D13" s="15"/>
      <c r="E13" s="15"/>
      <c r="F13" s="15"/>
      <c r="G13" s="15"/>
      <c r="H13" s="15"/>
      <c r="I13" s="15"/>
      <c r="J13" s="15"/>
      <c r="K13" s="201"/>
      <c r="L13" s="15"/>
      <c r="M13" s="15"/>
    </row>
    <row r="14" spans="1:13">
      <c r="A14" s="15">
        <f t="shared" si="0"/>
        <v>11</v>
      </c>
      <c r="B14" s="200" t="s">
        <v>372</v>
      </c>
      <c r="C14" s="15"/>
      <c r="D14" s="15"/>
      <c r="E14" s="15"/>
      <c r="F14" s="15"/>
      <c r="G14" s="15"/>
      <c r="H14" s="15"/>
      <c r="I14" s="15"/>
      <c r="J14" s="15"/>
      <c r="K14" s="201"/>
      <c r="L14" s="15"/>
      <c r="M14" s="15"/>
    </row>
    <row r="15" spans="1:13">
      <c r="A15" s="15">
        <f t="shared" si="0"/>
        <v>12</v>
      </c>
      <c r="B15" s="200" t="s">
        <v>386</v>
      </c>
      <c r="C15" s="15"/>
      <c r="D15" s="15"/>
      <c r="E15" s="15"/>
      <c r="F15" s="15"/>
      <c r="G15" s="15"/>
      <c r="H15" s="15"/>
      <c r="I15" s="15"/>
      <c r="J15" s="15"/>
      <c r="K15" s="201"/>
      <c r="L15" s="15"/>
      <c r="M15" s="15"/>
    </row>
    <row r="16" spans="1:13">
      <c r="A16" s="15">
        <f t="shared" si="0"/>
        <v>13</v>
      </c>
      <c r="B16" s="199" t="s">
        <v>273</v>
      </c>
      <c r="C16" s="15"/>
      <c r="D16" s="15"/>
      <c r="E16" s="15"/>
      <c r="F16" s="15"/>
      <c r="G16" s="15"/>
      <c r="H16" s="15"/>
      <c r="I16" s="15"/>
      <c r="J16" s="15"/>
      <c r="K16" s="198"/>
      <c r="L16" s="15"/>
      <c r="M16" s="15"/>
    </row>
    <row r="17" spans="1:13">
      <c r="A17" s="15">
        <f t="shared" si="0"/>
        <v>14</v>
      </c>
      <c r="B17" s="200" t="s">
        <v>278</v>
      </c>
      <c r="C17" s="15"/>
      <c r="D17" s="15"/>
      <c r="E17" s="15"/>
      <c r="F17" s="15"/>
      <c r="G17" s="15"/>
      <c r="H17" s="15"/>
      <c r="I17" s="15"/>
      <c r="J17" s="15"/>
      <c r="K17" s="201"/>
      <c r="L17" s="15"/>
      <c r="M17" s="15"/>
    </row>
    <row r="18" spans="1:13">
      <c r="A18" s="15">
        <f t="shared" si="0"/>
        <v>15</v>
      </c>
      <c r="B18" s="200" t="s">
        <v>274</v>
      </c>
      <c r="C18" s="15"/>
      <c r="D18" s="15"/>
      <c r="E18" s="15"/>
      <c r="F18" s="15"/>
      <c r="G18" s="15"/>
      <c r="H18" s="15"/>
      <c r="I18" s="15"/>
      <c r="J18" s="15"/>
      <c r="K18" s="201"/>
      <c r="L18" s="15"/>
      <c r="M18" s="15"/>
    </row>
    <row r="19" spans="1:13">
      <c r="A19" s="15">
        <f t="shared" si="0"/>
        <v>16</v>
      </c>
      <c r="B19" s="200" t="s">
        <v>275</v>
      </c>
      <c r="C19" s="15"/>
      <c r="D19" s="15"/>
      <c r="E19" s="15"/>
      <c r="F19" s="15"/>
      <c r="G19" s="15"/>
      <c r="H19" s="15"/>
      <c r="I19" s="15"/>
      <c r="J19" s="15"/>
      <c r="K19" s="201"/>
      <c r="L19" s="15"/>
      <c r="M19" s="15"/>
    </row>
    <row r="20" spans="1:13">
      <c r="A20" s="15">
        <f t="shared" si="0"/>
        <v>17</v>
      </c>
      <c r="B20" s="200" t="s">
        <v>276</v>
      </c>
      <c r="C20" s="15"/>
      <c r="D20" s="15"/>
      <c r="E20" s="15"/>
      <c r="F20" s="15"/>
      <c r="G20" s="15"/>
      <c r="H20" s="15"/>
      <c r="I20" s="15"/>
      <c r="J20" s="15"/>
      <c r="K20" s="201"/>
      <c r="L20" s="15"/>
      <c r="M20" s="15"/>
    </row>
    <row r="21" spans="1:13">
      <c r="A21" s="15">
        <f t="shared" si="0"/>
        <v>18</v>
      </c>
      <c r="B21" s="199" t="s">
        <v>277</v>
      </c>
      <c r="C21" s="15"/>
      <c r="D21" s="15"/>
      <c r="E21" s="15"/>
      <c r="F21" s="15"/>
      <c r="G21" s="15"/>
      <c r="H21" s="15"/>
      <c r="I21" s="15"/>
      <c r="J21" s="15"/>
      <c r="K21" s="198"/>
      <c r="L21" s="15"/>
      <c r="M21" s="15"/>
    </row>
    <row r="22" spans="1:13">
      <c r="A22" s="15">
        <f t="shared" si="0"/>
        <v>19</v>
      </c>
      <c r="B22" s="200" t="s">
        <v>278</v>
      </c>
      <c r="C22" s="15"/>
      <c r="D22" s="15"/>
      <c r="E22" s="15"/>
      <c r="F22" s="15"/>
      <c r="G22" s="15"/>
      <c r="H22" s="15"/>
      <c r="I22" s="15"/>
      <c r="J22" s="15"/>
      <c r="K22" s="201"/>
      <c r="L22" s="15"/>
      <c r="M22" s="15"/>
    </row>
    <row r="23" spans="1:13" ht="18">
      <c r="A23" s="551" t="s">
        <v>549</v>
      </c>
      <c r="B23" s="551"/>
      <c r="C23" s="551"/>
      <c r="D23" s="551"/>
      <c r="E23" s="551"/>
      <c r="F23" s="551"/>
      <c r="G23" s="551"/>
      <c r="H23" s="551"/>
      <c r="I23" s="551"/>
      <c r="J23" s="551"/>
      <c r="K23" s="551"/>
      <c r="L23" s="551"/>
      <c r="M23" s="551"/>
    </row>
    <row r="24" spans="1:13" ht="31.5" customHeight="1">
      <c r="A24" s="560" t="s">
        <v>550</v>
      </c>
      <c r="B24" s="556"/>
      <c r="C24" s="556"/>
      <c r="D24" s="556"/>
      <c r="E24" s="556"/>
      <c r="F24" s="556"/>
      <c r="G24" s="556"/>
      <c r="H24" s="556"/>
      <c r="I24" s="556"/>
      <c r="J24" s="556"/>
      <c r="K24" s="556"/>
      <c r="L24" s="556"/>
      <c r="M24" s="556"/>
    </row>
    <row r="25" spans="1:13" ht="36.75" customHeight="1">
      <c r="A25" s="584" t="s">
        <v>551</v>
      </c>
      <c r="B25" s="555"/>
      <c r="C25" s="555"/>
      <c r="D25" s="555"/>
      <c r="E25" s="555"/>
      <c r="F25" s="555"/>
      <c r="G25" s="555"/>
      <c r="H25" s="555"/>
      <c r="I25" s="555"/>
      <c r="J25" s="555"/>
      <c r="K25" s="555"/>
      <c r="L25" s="555"/>
      <c r="M25" s="555"/>
    </row>
    <row r="26" spans="1:13" ht="18">
      <c r="A26" s="551" t="s">
        <v>552</v>
      </c>
      <c r="B26" s="551"/>
      <c r="C26" s="551"/>
      <c r="D26" s="551"/>
      <c r="E26" s="551"/>
      <c r="F26" s="551"/>
      <c r="G26" s="551"/>
      <c r="H26" s="551"/>
      <c r="I26" s="551"/>
      <c r="J26" s="551"/>
      <c r="K26" s="551"/>
      <c r="L26" s="551"/>
      <c r="M26" s="551"/>
    </row>
    <row r="27" spans="1:13">
      <c r="A27" s="579" t="s">
        <v>553</v>
      </c>
      <c r="B27" s="533"/>
      <c r="C27" s="533"/>
      <c r="D27" s="533"/>
      <c r="E27" s="533"/>
      <c r="F27" s="533"/>
      <c r="G27" s="533"/>
      <c r="H27" s="533"/>
      <c r="I27" s="533"/>
      <c r="J27" s="533"/>
      <c r="K27" s="533"/>
      <c r="L27" s="533"/>
      <c r="M27" s="533"/>
    </row>
    <row r="28" spans="1:13">
      <c r="A28" s="581" t="s">
        <v>374</v>
      </c>
      <c r="B28" s="582"/>
      <c r="C28" s="582"/>
      <c r="D28" s="582"/>
      <c r="E28" s="582"/>
      <c r="F28" s="582"/>
      <c r="G28" s="582"/>
      <c r="H28" s="582"/>
      <c r="I28" s="582"/>
      <c r="J28" s="582"/>
      <c r="K28" s="582"/>
      <c r="L28" s="582"/>
      <c r="M28" s="582"/>
    </row>
    <row r="29" spans="1:13">
      <c r="A29" s="582" t="s">
        <v>375</v>
      </c>
      <c r="B29" s="582"/>
      <c r="C29" s="582"/>
      <c r="D29" s="582"/>
      <c r="E29" s="582"/>
      <c r="F29" s="582"/>
      <c r="G29" s="582"/>
      <c r="H29" s="582"/>
      <c r="I29" s="582"/>
      <c r="J29" s="582"/>
      <c r="K29" s="582"/>
      <c r="L29" s="582"/>
      <c r="M29" s="582"/>
    </row>
    <row r="30" spans="1:13">
      <c r="A30" s="582" t="s">
        <v>377</v>
      </c>
      <c r="B30" s="582"/>
      <c r="C30" s="582"/>
      <c r="D30" s="582"/>
      <c r="E30" s="582"/>
      <c r="F30" s="582"/>
      <c r="G30" s="582"/>
      <c r="H30" s="582"/>
      <c r="I30" s="582"/>
      <c r="J30" s="582"/>
      <c r="K30" s="582"/>
      <c r="L30" s="582"/>
      <c r="M30" s="582"/>
    </row>
    <row r="31" spans="1:13">
      <c r="A31" s="582" t="s">
        <v>378</v>
      </c>
      <c r="B31" s="582"/>
      <c r="C31" s="582"/>
      <c r="D31" s="582"/>
      <c r="E31" s="582"/>
      <c r="F31" s="582"/>
      <c r="G31" s="582"/>
      <c r="H31" s="582"/>
      <c r="I31" s="582"/>
      <c r="J31" s="582"/>
      <c r="K31" s="582"/>
      <c r="L31" s="582"/>
      <c r="M31" s="582"/>
    </row>
    <row r="32" spans="1:13">
      <c r="A32" s="585" t="s">
        <v>59</v>
      </c>
      <c r="B32" s="585"/>
      <c r="C32" s="585"/>
      <c r="D32" s="585"/>
      <c r="E32" s="585"/>
      <c r="F32" s="585"/>
      <c r="G32" s="585"/>
      <c r="H32" s="585"/>
      <c r="I32" s="585"/>
      <c r="J32" s="585"/>
      <c r="K32" s="585"/>
      <c r="L32" s="585"/>
      <c r="M32" s="585"/>
    </row>
    <row r="33" spans="1:13" ht="18">
      <c r="A33" s="551" t="s">
        <v>310</v>
      </c>
      <c r="B33" s="551"/>
      <c r="C33" s="551"/>
      <c r="D33" s="551"/>
      <c r="E33" s="551"/>
      <c r="F33" s="551"/>
      <c r="G33" s="551"/>
      <c r="H33" s="551"/>
      <c r="I33" s="551"/>
      <c r="J33" s="551"/>
      <c r="K33" s="551"/>
      <c r="L33" s="551"/>
      <c r="M33" s="551"/>
    </row>
    <row r="34" spans="1:13" ht="16.5" customHeight="1">
      <c r="A34" s="220" t="s">
        <v>554</v>
      </c>
      <c r="B34" s="192"/>
      <c r="C34" s="192"/>
      <c r="D34" s="192"/>
      <c r="E34" s="192"/>
      <c r="F34" s="192"/>
      <c r="G34" s="192"/>
      <c r="H34" s="192"/>
      <c r="I34" s="192"/>
      <c r="J34" s="192"/>
      <c r="K34" s="192"/>
      <c r="L34" s="192"/>
      <c r="M34" s="192"/>
    </row>
    <row r="35" spans="1:13" ht="18">
      <c r="A35" s="33" t="s">
        <v>58</v>
      </c>
      <c r="B35" s="15"/>
      <c r="C35" s="15"/>
      <c r="D35" s="15"/>
      <c r="E35" s="15"/>
      <c r="F35" s="15"/>
      <c r="G35" s="15"/>
      <c r="H35" s="15"/>
      <c r="I35" s="15"/>
      <c r="J35" s="15"/>
      <c r="K35" s="15"/>
      <c r="L35" s="15"/>
      <c r="M35" s="15"/>
    </row>
    <row r="36" spans="1:13">
      <c r="A36" s="122" t="s">
        <v>279</v>
      </c>
      <c r="B36" s="16"/>
      <c r="C36" s="11"/>
      <c r="D36" s="11"/>
      <c r="E36" s="11"/>
      <c r="F36" s="11"/>
      <c r="G36" s="11"/>
      <c r="H36" s="11"/>
      <c r="I36" s="11"/>
      <c r="J36" s="11"/>
      <c r="K36" s="11"/>
      <c r="L36" s="11"/>
      <c r="M36" s="11"/>
    </row>
    <row r="37" spans="1:13">
      <c r="A37" s="122"/>
      <c r="B37" s="218" t="s">
        <v>556</v>
      </c>
      <c r="C37" s="11"/>
      <c r="D37" s="11"/>
      <c r="E37" s="11"/>
      <c r="F37" s="11"/>
      <c r="G37" s="11"/>
      <c r="H37" s="11"/>
      <c r="I37" s="11"/>
      <c r="J37" s="11"/>
      <c r="K37" s="11"/>
      <c r="L37" s="11"/>
      <c r="M37" s="11"/>
    </row>
    <row r="38" spans="1:13">
      <c r="A38" s="11"/>
      <c r="B38" s="218" t="s">
        <v>555</v>
      </c>
      <c r="C38" s="11"/>
      <c r="D38" s="11"/>
      <c r="E38" s="11"/>
      <c r="F38" s="11"/>
      <c r="G38" s="11"/>
      <c r="H38" s="11"/>
      <c r="I38" s="11"/>
      <c r="J38" s="11"/>
      <c r="K38" s="11"/>
      <c r="L38" s="11"/>
      <c r="M38" s="11"/>
    </row>
    <row r="39" spans="1:13">
      <c r="A39" s="122"/>
      <c r="B39" s="218" t="s">
        <v>557</v>
      </c>
      <c r="C39" s="11"/>
      <c r="D39" s="11"/>
      <c r="E39" s="11"/>
      <c r="F39" s="11"/>
      <c r="G39" s="11"/>
      <c r="H39" s="11"/>
      <c r="I39" s="11"/>
      <c r="J39" s="11"/>
      <c r="K39" s="11"/>
      <c r="L39" s="11"/>
      <c r="M39" s="11"/>
    </row>
    <row r="40" spans="1:13">
      <c r="A40" s="122" t="s">
        <v>189</v>
      </c>
      <c r="B40" s="11"/>
      <c r="C40" s="11"/>
      <c r="D40" s="11"/>
      <c r="E40" s="11"/>
      <c r="F40" s="11"/>
      <c r="G40" s="11"/>
      <c r="H40" s="11"/>
      <c r="I40" s="11"/>
      <c r="J40" s="11"/>
      <c r="K40" s="11"/>
      <c r="L40" s="11"/>
      <c r="M40" s="11"/>
    </row>
    <row r="41" spans="1:13">
      <c r="A41" s="11"/>
      <c r="B41" s="218" t="s">
        <v>558</v>
      </c>
      <c r="C41" s="11"/>
      <c r="D41" s="11"/>
      <c r="E41" s="11"/>
      <c r="F41" s="11"/>
      <c r="G41" s="11"/>
      <c r="H41" s="11"/>
      <c r="I41" s="11"/>
      <c r="J41" s="11"/>
      <c r="K41" s="11"/>
      <c r="L41" s="11"/>
      <c r="M41" s="11"/>
    </row>
    <row r="42" spans="1:13">
      <c r="A42" s="11"/>
      <c r="B42" s="218" t="s">
        <v>559</v>
      </c>
      <c r="C42" s="11"/>
      <c r="D42" s="11"/>
      <c r="E42" s="11"/>
      <c r="F42" s="11"/>
      <c r="G42" s="11"/>
      <c r="H42" s="11"/>
      <c r="I42" s="11"/>
      <c r="J42" s="11"/>
      <c r="K42" s="11"/>
      <c r="L42" s="11"/>
      <c r="M42" s="11"/>
    </row>
    <row r="43" spans="1:13">
      <c r="A43" s="11"/>
      <c r="B43" s="36" t="s">
        <v>70</v>
      </c>
      <c r="C43" s="11"/>
      <c r="D43" s="11"/>
      <c r="E43" s="11"/>
      <c r="F43" s="11"/>
      <c r="G43" s="11"/>
      <c r="H43" s="11"/>
      <c r="I43" s="11"/>
      <c r="J43" s="11"/>
      <c r="K43" s="11"/>
      <c r="L43" s="11"/>
      <c r="M43" s="11"/>
    </row>
    <row r="44" spans="1:13">
      <c r="A44" s="11"/>
      <c r="B44" s="218" t="s">
        <v>562</v>
      </c>
      <c r="C44" s="11"/>
      <c r="D44" s="11"/>
      <c r="E44" s="11"/>
      <c r="F44" s="11"/>
      <c r="G44" s="11"/>
      <c r="H44" s="11"/>
      <c r="I44" s="11"/>
      <c r="J44" s="11"/>
      <c r="K44" s="11"/>
      <c r="L44" s="11"/>
      <c r="M44" s="11"/>
    </row>
    <row r="45" spans="1:13">
      <c r="A45" s="122" t="s">
        <v>237</v>
      </c>
      <c r="B45" s="11"/>
      <c r="C45" s="11"/>
      <c r="D45" s="11"/>
      <c r="E45" s="11"/>
      <c r="F45" s="11"/>
      <c r="G45" s="11"/>
      <c r="H45" s="11"/>
      <c r="I45" s="11"/>
      <c r="J45" s="11"/>
      <c r="K45" s="11"/>
      <c r="L45" s="11"/>
      <c r="M45" s="11"/>
    </row>
    <row r="46" spans="1:13">
      <c r="A46" s="122"/>
      <c r="B46" s="219" t="s">
        <v>560</v>
      </c>
      <c r="C46" s="11"/>
      <c r="D46" s="11"/>
      <c r="E46" s="11"/>
      <c r="F46" s="11"/>
      <c r="G46" s="11"/>
      <c r="H46" s="11"/>
      <c r="I46" s="11"/>
      <c r="J46" s="11"/>
      <c r="K46" s="11"/>
      <c r="L46" s="11"/>
      <c r="M46" s="11"/>
    </row>
    <row r="47" spans="1:13">
      <c r="A47" s="11"/>
      <c r="B47" s="218" t="s">
        <v>561</v>
      </c>
      <c r="C47" s="11"/>
      <c r="D47" s="11"/>
      <c r="E47" s="11"/>
      <c r="F47" s="11"/>
      <c r="G47" s="11"/>
      <c r="H47" s="11"/>
      <c r="I47" s="11"/>
      <c r="J47" s="11"/>
      <c r="K47" s="11"/>
      <c r="L47" s="11"/>
      <c r="M47" s="11"/>
    </row>
    <row r="48" spans="1:13" ht="28.5" customHeight="1">
      <c r="A48" s="11"/>
      <c r="B48" s="566" t="s">
        <v>413</v>
      </c>
      <c r="C48" s="552"/>
      <c r="D48" s="552"/>
      <c r="E48" s="552"/>
      <c r="F48" s="552"/>
      <c r="G48" s="552"/>
      <c r="H48" s="552"/>
      <c r="I48" s="552"/>
      <c r="J48" s="552"/>
      <c r="K48" s="552"/>
      <c r="L48" s="552"/>
      <c r="M48" s="552"/>
    </row>
    <row r="49" spans="1:13">
      <c r="A49" s="39"/>
      <c r="B49" s="15"/>
      <c r="C49" s="15"/>
      <c r="D49" s="15"/>
      <c r="E49" s="15"/>
      <c r="F49" s="15"/>
      <c r="G49" s="15"/>
      <c r="H49" s="15"/>
      <c r="I49" s="15"/>
      <c r="J49" s="15"/>
      <c r="K49" s="15"/>
      <c r="L49" s="15"/>
      <c r="M49" s="15"/>
    </row>
    <row r="50" spans="1:13" ht="30" customHeight="1">
      <c r="A50" s="560" t="s">
        <v>563</v>
      </c>
      <c r="B50" s="556"/>
      <c r="C50" s="556"/>
      <c r="D50" s="556"/>
      <c r="E50" s="556"/>
      <c r="F50" s="556"/>
      <c r="G50" s="556"/>
      <c r="H50" s="556"/>
      <c r="I50" s="556"/>
      <c r="J50" s="556"/>
      <c r="K50" s="556"/>
      <c r="L50" s="556"/>
      <c r="M50" s="556"/>
    </row>
    <row r="51" spans="1:13" ht="42" customHeight="1">
      <c r="A51" s="574" t="s">
        <v>565</v>
      </c>
      <c r="B51" s="554"/>
      <c r="C51" s="554"/>
      <c r="D51" s="554"/>
      <c r="E51" s="554"/>
      <c r="F51" s="554"/>
      <c r="G51" s="554"/>
      <c r="H51" s="554"/>
      <c r="I51" s="554"/>
      <c r="J51" s="554"/>
      <c r="K51" s="554"/>
      <c r="L51" s="554"/>
      <c r="M51" s="554"/>
    </row>
    <row r="52" spans="1:13">
      <c r="A52" s="221"/>
      <c r="B52" s="15"/>
      <c r="C52" s="15"/>
      <c r="D52" s="15"/>
      <c r="E52" s="15"/>
      <c r="F52" s="15"/>
      <c r="G52" s="15"/>
      <c r="H52" s="15"/>
      <c r="I52" s="15"/>
      <c r="J52" s="15"/>
      <c r="K52" s="15"/>
      <c r="L52" s="15"/>
      <c r="M52" s="15"/>
    </row>
    <row r="53" spans="1:13" ht="16">
      <c r="A53" s="40" t="s">
        <v>336</v>
      </c>
      <c r="B53" s="15"/>
      <c r="C53" s="15"/>
      <c r="D53" s="15"/>
      <c r="E53" s="15"/>
      <c r="F53" s="15"/>
      <c r="G53" s="15"/>
      <c r="H53" s="15"/>
      <c r="I53" s="15"/>
      <c r="J53" s="15"/>
      <c r="K53" s="15"/>
      <c r="L53" s="15"/>
      <c r="M53" s="15"/>
    </row>
    <row r="54" spans="1:13" ht="12.75" customHeight="1">
      <c r="B54" s="583" t="s">
        <v>564</v>
      </c>
      <c r="C54" s="536"/>
      <c r="D54" s="536"/>
      <c r="E54" s="536"/>
      <c r="F54" s="536"/>
      <c r="G54" s="536"/>
      <c r="H54" s="536"/>
      <c r="I54" s="536"/>
      <c r="J54" s="536"/>
      <c r="K54" s="536"/>
      <c r="L54" s="536"/>
      <c r="M54" s="41"/>
    </row>
    <row r="55" spans="1:13" s="16" customFormat="1" ht="25.5" customHeight="1">
      <c r="A55" s="10"/>
      <c r="B55" s="537"/>
      <c r="C55" s="538"/>
      <c r="D55" s="538"/>
      <c r="E55" s="538"/>
      <c r="F55" s="538"/>
      <c r="G55" s="538"/>
      <c r="H55" s="538"/>
      <c r="I55" s="538"/>
      <c r="J55" s="538"/>
      <c r="K55" s="538"/>
      <c r="L55" s="539"/>
      <c r="M55" s="10"/>
    </row>
    <row r="56" spans="1:13">
      <c r="A56" s="42"/>
      <c r="B56" s="42"/>
      <c r="C56" s="42"/>
      <c r="D56" s="42"/>
      <c r="E56" s="42"/>
      <c r="F56" s="42"/>
      <c r="G56" s="42"/>
      <c r="H56" s="42"/>
      <c r="I56" s="42"/>
      <c r="J56" s="42"/>
      <c r="K56" s="42"/>
      <c r="L56" s="42"/>
      <c r="M56" s="42"/>
    </row>
    <row r="57" spans="1:13" ht="24.75" customHeight="1">
      <c r="B57" s="536" t="s">
        <v>71</v>
      </c>
      <c r="C57" s="536"/>
      <c r="D57" s="536"/>
      <c r="E57" s="536"/>
      <c r="F57" s="536"/>
      <c r="G57" s="536"/>
      <c r="H57" s="536"/>
      <c r="I57" s="536"/>
      <c r="J57" s="536"/>
      <c r="K57" s="536"/>
      <c r="L57" s="536"/>
      <c r="M57" s="41"/>
    </row>
    <row r="58" spans="1:13" ht="25.5" customHeight="1">
      <c r="A58" s="43"/>
      <c r="B58" s="537"/>
      <c r="C58" s="538"/>
      <c r="D58" s="538"/>
      <c r="E58" s="538"/>
      <c r="F58" s="538"/>
      <c r="G58" s="538"/>
      <c r="H58" s="538"/>
      <c r="I58" s="538"/>
      <c r="J58" s="538"/>
      <c r="K58" s="538"/>
      <c r="L58" s="539"/>
      <c r="M58" s="43"/>
    </row>
    <row r="59" spans="1:13">
      <c r="A59" s="42"/>
      <c r="B59" s="42"/>
      <c r="C59" s="42"/>
      <c r="D59" s="42"/>
      <c r="E59" s="42"/>
      <c r="F59" s="42"/>
      <c r="G59" s="42"/>
      <c r="H59" s="42"/>
      <c r="I59" s="42"/>
      <c r="J59" s="42"/>
      <c r="K59" s="42"/>
      <c r="L59" s="42"/>
      <c r="M59" s="42"/>
    </row>
    <row r="60" spans="1:13" ht="25.5" customHeight="1">
      <c r="B60" s="536" t="s">
        <v>452</v>
      </c>
      <c r="C60" s="536"/>
      <c r="D60" s="536"/>
      <c r="E60" s="536"/>
      <c r="F60" s="536"/>
      <c r="G60" s="536"/>
      <c r="H60" s="536"/>
      <c r="I60" s="536"/>
      <c r="J60" s="536"/>
      <c r="K60" s="536"/>
      <c r="L60" s="536"/>
      <c r="M60" s="41"/>
    </row>
    <row r="61" spans="1:13" ht="25.5" customHeight="1">
      <c r="A61" s="43"/>
      <c r="B61" s="537"/>
      <c r="C61" s="538"/>
      <c r="D61" s="538"/>
      <c r="E61" s="538"/>
      <c r="F61" s="538"/>
      <c r="G61" s="538"/>
      <c r="H61" s="538"/>
      <c r="I61" s="538"/>
      <c r="J61" s="538"/>
      <c r="K61" s="538"/>
      <c r="L61" s="539"/>
      <c r="M61" s="43"/>
    </row>
    <row r="62" spans="1:13">
      <c r="A62" s="43"/>
      <c r="B62" s="44"/>
      <c r="C62" s="44"/>
      <c r="D62" s="44"/>
      <c r="E62" s="44"/>
      <c r="F62" s="44"/>
      <c r="G62" s="44"/>
      <c r="H62" s="44"/>
      <c r="I62" s="44"/>
      <c r="J62" s="44"/>
      <c r="K62" s="44"/>
      <c r="L62" s="44"/>
      <c r="M62" s="43"/>
    </row>
    <row r="63" spans="1:13" ht="26.25" customHeight="1">
      <c r="B63" s="536" t="s">
        <v>436</v>
      </c>
      <c r="C63" s="536"/>
      <c r="D63" s="536"/>
      <c r="E63" s="536"/>
      <c r="F63" s="536"/>
      <c r="G63" s="536"/>
      <c r="H63" s="536"/>
      <c r="I63" s="536"/>
      <c r="J63" s="536"/>
      <c r="K63" s="536"/>
      <c r="L63" s="536"/>
      <c r="M63" s="41"/>
    </row>
    <row r="64" spans="1:13" ht="25.5" customHeight="1">
      <c r="A64" s="43"/>
      <c r="B64" s="537"/>
      <c r="C64" s="538"/>
      <c r="D64" s="538"/>
      <c r="E64" s="538"/>
      <c r="F64" s="538"/>
      <c r="G64" s="538"/>
      <c r="H64" s="538"/>
      <c r="I64" s="538"/>
      <c r="J64" s="538"/>
      <c r="K64" s="538"/>
      <c r="L64" s="539"/>
      <c r="M64" s="43"/>
    </row>
    <row r="65" spans="1:13">
      <c r="A65" s="42"/>
      <c r="B65" s="42"/>
      <c r="C65" s="42"/>
      <c r="D65" s="42"/>
      <c r="E65" s="42"/>
      <c r="F65" s="42"/>
      <c r="G65" s="42"/>
      <c r="H65" s="42"/>
      <c r="I65" s="42"/>
      <c r="J65" s="42"/>
      <c r="K65" s="42"/>
      <c r="L65" s="42"/>
      <c r="M65" s="42"/>
    </row>
    <row r="66" spans="1:13" ht="12.75" customHeight="1">
      <c r="B66" s="536" t="s">
        <v>453</v>
      </c>
      <c r="C66" s="536"/>
      <c r="D66" s="536"/>
      <c r="E66" s="536"/>
      <c r="F66" s="536"/>
      <c r="G66" s="536"/>
      <c r="H66" s="536"/>
      <c r="I66" s="536"/>
      <c r="J66" s="536"/>
      <c r="K66" s="536"/>
      <c r="L66" s="536"/>
      <c r="M66" s="41"/>
    </row>
    <row r="67" spans="1:13" ht="25.5" customHeight="1">
      <c r="A67" s="43"/>
      <c r="B67" s="537"/>
      <c r="C67" s="538"/>
      <c r="D67" s="538"/>
      <c r="E67" s="538"/>
      <c r="F67" s="538"/>
      <c r="G67" s="538"/>
      <c r="H67" s="538"/>
      <c r="I67" s="538"/>
      <c r="J67" s="538"/>
      <c r="K67" s="538"/>
      <c r="L67" s="539"/>
      <c r="M67" s="43"/>
    </row>
    <row r="68" spans="1:13">
      <c r="A68" s="42"/>
      <c r="B68" s="42"/>
      <c r="C68" s="42"/>
      <c r="D68" s="42"/>
      <c r="E68" s="42"/>
      <c r="F68" s="42"/>
      <c r="G68" s="42"/>
      <c r="H68" s="42"/>
      <c r="I68" s="42"/>
      <c r="J68" s="42"/>
      <c r="K68" s="42"/>
      <c r="L68" s="42"/>
      <c r="M68" s="42"/>
    </row>
    <row r="69" spans="1:13" ht="12.75" customHeight="1">
      <c r="B69" s="536" t="s">
        <v>454</v>
      </c>
      <c r="C69" s="536"/>
      <c r="D69" s="536"/>
      <c r="E69" s="536"/>
      <c r="F69" s="536"/>
      <c r="G69" s="536"/>
      <c r="H69" s="536"/>
      <c r="I69" s="536"/>
      <c r="J69" s="536"/>
      <c r="K69" s="536"/>
      <c r="L69" s="536"/>
      <c r="M69" s="41"/>
    </row>
    <row r="70" spans="1:13" ht="25.5" customHeight="1">
      <c r="A70" s="43"/>
      <c r="B70" s="537"/>
      <c r="C70" s="538"/>
      <c r="D70" s="538"/>
      <c r="E70" s="538"/>
      <c r="F70" s="538"/>
      <c r="G70" s="538"/>
      <c r="H70" s="538"/>
      <c r="I70" s="538"/>
      <c r="J70" s="538"/>
      <c r="K70" s="538"/>
      <c r="L70" s="539"/>
      <c r="M70" s="43"/>
    </row>
    <row r="71" spans="1:13">
      <c r="A71" s="43"/>
      <c r="B71" s="42"/>
      <c r="C71" s="42"/>
      <c r="D71" s="42"/>
      <c r="E71" s="42"/>
      <c r="F71" s="42"/>
      <c r="G71" s="42"/>
      <c r="H71" s="42"/>
      <c r="I71" s="42"/>
      <c r="J71" s="42"/>
      <c r="K71" s="42"/>
      <c r="L71" s="42"/>
      <c r="M71" s="43"/>
    </row>
    <row r="72" spans="1:13" s="16" customFormat="1" ht="12.75" customHeight="1">
      <c r="B72" s="535" t="s">
        <v>287</v>
      </c>
      <c r="C72" s="535"/>
      <c r="D72" s="535"/>
      <c r="E72" s="535"/>
      <c r="F72" s="535"/>
      <c r="G72" s="535"/>
      <c r="H72" s="535"/>
      <c r="I72" s="535"/>
      <c r="J72" s="535"/>
      <c r="K72" s="535"/>
      <c r="L72" s="535"/>
      <c r="M72" s="10"/>
    </row>
    <row r="73" spans="1:13" s="16" customFormat="1" ht="25.5" customHeight="1">
      <c r="A73" s="43"/>
      <c r="B73" s="537"/>
      <c r="C73" s="538"/>
      <c r="D73" s="538"/>
      <c r="E73" s="538"/>
      <c r="F73" s="538"/>
      <c r="G73" s="538"/>
      <c r="H73" s="538"/>
      <c r="I73" s="538"/>
      <c r="J73" s="538"/>
      <c r="K73" s="538"/>
      <c r="L73" s="539"/>
      <c r="M73" s="43"/>
    </row>
    <row r="74" spans="1:13" s="16" customFormat="1">
      <c r="A74" s="43"/>
      <c r="B74" s="43"/>
      <c r="C74" s="43"/>
      <c r="D74" s="43"/>
      <c r="E74" s="43"/>
      <c r="F74" s="43"/>
      <c r="G74" s="43"/>
      <c r="H74" s="43"/>
      <c r="I74" s="43"/>
      <c r="J74" s="43"/>
      <c r="K74" s="43"/>
      <c r="L74" s="43"/>
      <c r="M74" s="43"/>
    </row>
    <row r="75" spans="1:13" s="16" customFormat="1" ht="12.75" customHeight="1">
      <c r="B75" s="535" t="s">
        <v>288</v>
      </c>
      <c r="C75" s="535"/>
      <c r="D75" s="535"/>
      <c r="E75" s="535"/>
      <c r="F75" s="535"/>
      <c r="G75" s="535"/>
      <c r="H75" s="535"/>
      <c r="I75" s="535"/>
      <c r="J75" s="535"/>
      <c r="K75" s="535"/>
      <c r="L75" s="535"/>
      <c r="M75" s="10"/>
    </row>
    <row r="76" spans="1:13" s="16" customFormat="1" ht="25.5" customHeight="1">
      <c r="A76" s="45"/>
      <c r="B76" s="575"/>
      <c r="C76" s="576"/>
      <c r="D76" s="576"/>
      <c r="E76" s="576"/>
      <c r="F76" s="576"/>
      <c r="G76" s="576"/>
      <c r="H76" s="576"/>
      <c r="I76" s="576"/>
      <c r="J76" s="576"/>
      <c r="K76" s="576"/>
      <c r="L76" s="577"/>
      <c r="M76" s="45"/>
    </row>
    <row r="77" spans="1:13" ht="12.75" customHeight="1">
      <c r="A77" s="46"/>
      <c r="B77" s="46"/>
      <c r="C77" s="46"/>
      <c r="D77" s="46"/>
      <c r="E77" s="46"/>
      <c r="F77" s="46"/>
      <c r="G77" s="46"/>
      <c r="H77" s="46"/>
      <c r="I77" s="46"/>
      <c r="J77" s="46"/>
      <c r="K77" s="46"/>
      <c r="L77" s="46"/>
      <c r="M77" s="46"/>
    </row>
    <row r="78" spans="1:13" ht="16">
      <c r="A78" s="40" t="s">
        <v>312</v>
      </c>
      <c r="B78" s="15"/>
      <c r="C78" s="15"/>
      <c r="D78" s="15"/>
      <c r="E78" s="15"/>
      <c r="F78" s="15"/>
      <c r="G78" s="15"/>
      <c r="H78" s="15"/>
      <c r="I78" s="15"/>
      <c r="J78" s="15"/>
      <c r="K78" s="15"/>
      <c r="L78" s="15"/>
      <c r="M78" s="15"/>
    </row>
    <row r="79" spans="1:13" s="16" customFormat="1" ht="24.75" customHeight="1">
      <c r="B79" s="535" t="s">
        <v>72</v>
      </c>
      <c r="C79" s="535"/>
      <c r="D79" s="535"/>
      <c r="E79" s="535"/>
      <c r="F79" s="535"/>
      <c r="G79" s="535"/>
      <c r="H79" s="535"/>
      <c r="I79" s="535"/>
      <c r="J79" s="535"/>
      <c r="K79" s="535"/>
      <c r="L79" s="535"/>
      <c r="M79" s="10"/>
    </row>
    <row r="80" spans="1:13" s="16" customFormat="1" ht="25.5" customHeight="1">
      <c r="A80" s="10"/>
      <c r="B80" s="537"/>
      <c r="C80" s="538"/>
      <c r="D80" s="538"/>
      <c r="E80" s="538"/>
      <c r="F80" s="538"/>
      <c r="G80" s="538"/>
      <c r="H80" s="538"/>
      <c r="I80" s="538"/>
      <c r="J80" s="538"/>
      <c r="K80" s="538"/>
      <c r="L80" s="539"/>
      <c r="M80" s="10"/>
    </row>
    <row r="81" spans="1:13" s="16" customFormat="1">
      <c r="A81" s="10"/>
      <c r="B81" s="10"/>
      <c r="C81" s="10"/>
      <c r="D81" s="10"/>
      <c r="E81" s="10"/>
      <c r="F81" s="10"/>
      <c r="G81" s="10"/>
      <c r="H81" s="10"/>
      <c r="I81" s="10"/>
      <c r="J81" s="10"/>
      <c r="K81" s="10"/>
      <c r="L81" s="10"/>
      <c r="M81" s="10"/>
    </row>
    <row r="82" spans="1:13" s="16" customFormat="1" ht="22.5" customHeight="1">
      <c r="B82" s="535" t="s">
        <v>426</v>
      </c>
      <c r="C82" s="535"/>
      <c r="D82" s="535"/>
      <c r="E82" s="535"/>
      <c r="F82" s="535"/>
      <c r="G82" s="535"/>
      <c r="H82" s="535"/>
      <c r="I82" s="535"/>
      <c r="J82" s="535"/>
      <c r="K82" s="535"/>
      <c r="L82" s="535"/>
      <c r="M82" s="10"/>
    </row>
    <row r="83" spans="1:13" s="16" customFormat="1" ht="25.5" customHeight="1">
      <c r="A83" s="10"/>
      <c r="B83" s="537"/>
      <c r="C83" s="538"/>
      <c r="D83" s="538"/>
      <c r="E83" s="538"/>
      <c r="F83" s="538"/>
      <c r="G83" s="538"/>
      <c r="H83" s="538"/>
      <c r="I83" s="538"/>
      <c r="J83" s="538"/>
      <c r="K83" s="538"/>
      <c r="L83" s="539"/>
      <c r="M83" s="10"/>
    </row>
    <row r="84" spans="1:13" s="16" customFormat="1">
      <c r="A84" s="10"/>
      <c r="B84" s="10"/>
      <c r="C84" s="10"/>
      <c r="D84" s="10"/>
      <c r="E84" s="10"/>
      <c r="F84" s="10"/>
      <c r="G84" s="10"/>
      <c r="H84" s="10"/>
      <c r="I84" s="10"/>
      <c r="J84" s="10"/>
      <c r="K84" s="10"/>
      <c r="L84" s="10"/>
      <c r="M84" s="10"/>
    </row>
    <row r="85" spans="1:13" s="16" customFormat="1" ht="12.75" customHeight="1">
      <c r="B85" s="535" t="s">
        <v>289</v>
      </c>
      <c r="C85" s="535"/>
      <c r="D85" s="535"/>
      <c r="E85" s="535"/>
      <c r="F85" s="535"/>
      <c r="G85" s="535"/>
      <c r="H85" s="535"/>
      <c r="I85" s="535"/>
      <c r="J85" s="535"/>
      <c r="K85" s="535"/>
      <c r="L85" s="535"/>
      <c r="M85" s="10"/>
    </row>
    <row r="86" spans="1:13" s="16" customFormat="1" ht="25.5" customHeight="1">
      <c r="A86" s="10"/>
      <c r="B86" s="537"/>
      <c r="C86" s="538"/>
      <c r="D86" s="538"/>
      <c r="E86" s="538"/>
      <c r="F86" s="538"/>
      <c r="G86" s="538"/>
      <c r="H86" s="538"/>
      <c r="I86" s="538"/>
      <c r="J86" s="538"/>
      <c r="K86" s="538"/>
      <c r="L86" s="539"/>
      <c r="M86" s="10"/>
    </row>
    <row r="87" spans="1:13" s="16" customFormat="1">
      <c r="A87" s="10"/>
      <c r="B87" s="10"/>
      <c r="C87" s="10"/>
      <c r="D87" s="10"/>
      <c r="E87" s="10"/>
      <c r="F87" s="10"/>
      <c r="G87" s="10"/>
      <c r="H87" s="10"/>
      <c r="I87" s="10"/>
      <c r="J87" s="10"/>
      <c r="K87" s="10"/>
      <c r="L87" s="10"/>
      <c r="M87" s="10"/>
    </row>
    <row r="88" spans="1:13" s="16" customFormat="1" ht="12.75" customHeight="1">
      <c r="B88" s="535" t="s">
        <v>290</v>
      </c>
      <c r="C88" s="535"/>
      <c r="D88" s="535"/>
      <c r="E88" s="535"/>
      <c r="F88" s="535"/>
      <c r="G88" s="535"/>
      <c r="H88" s="535"/>
      <c r="I88" s="535"/>
      <c r="J88" s="535"/>
      <c r="K88" s="535"/>
      <c r="L88" s="535"/>
      <c r="M88" s="10"/>
    </row>
    <row r="89" spans="1:13" s="16" customFormat="1" ht="25.5" customHeight="1">
      <c r="A89" s="47"/>
      <c r="B89" s="575"/>
      <c r="C89" s="576"/>
      <c r="D89" s="576"/>
      <c r="E89" s="576"/>
      <c r="F89" s="576"/>
      <c r="G89" s="576"/>
      <c r="H89" s="576"/>
      <c r="I89" s="576"/>
      <c r="J89" s="576"/>
      <c r="K89" s="576"/>
      <c r="L89" s="577"/>
      <c r="M89" s="47"/>
    </row>
    <row r="90" spans="1:13" ht="12.75" customHeight="1">
      <c r="A90" s="48"/>
      <c r="B90" s="48"/>
      <c r="C90" s="48"/>
      <c r="D90" s="48"/>
      <c r="E90" s="48"/>
      <c r="F90" s="48"/>
      <c r="G90" s="48"/>
      <c r="H90" s="48"/>
      <c r="I90" s="48"/>
      <c r="J90" s="48"/>
      <c r="K90" s="48"/>
      <c r="L90" s="48"/>
      <c r="M90" s="48"/>
    </row>
    <row r="91" spans="1:13" ht="16">
      <c r="A91" s="40" t="s">
        <v>270</v>
      </c>
      <c r="B91" s="15"/>
      <c r="C91" s="15"/>
      <c r="D91" s="15"/>
      <c r="E91" s="15"/>
      <c r="F91" s="15"/>
      <c r="G91" s="15"/>
      <c r="H91" s="15"/>
      <c r="I91" s="15"/>
      <c r="J91" s="15"/>
      <c r="K91" s="15"/>
      <c r="L91" s="15"/>
      <c r="M91" s="15"/>
    </row>
    <row r="92" spans="1:13" s="16" customFormat="1" ht="22.5" customHeight="1">
      <c r="A92" s="11"/>
      <c r="B92" s="535" t="s">
        <v>437</v>
      </c>
      <c r="C92" s="535"/>
      <c r="D92" s="535"/>
      <c r="E92" s="535"/>
      <c r="F92" s="535"/>
      <c r="G92" s="535"/>
      <c r="H92" s="535"/>
      <c r="I92" s="535"/>
      <c r="J92" s="535"/>
      <c r="K92" s="535"/>
      <c r="L92" s="535"/>
      <c r="M92" s="10"/>
    </row>
    <row r="93" spans="1:13" s="16" customFormat="1" ht="25.5" customHeight="1">
      <c r="A93" s="11"/>
      <c r="B93" s="537"/>
      <c r="C93" s="538"/>
      <c r="D93" s="538"/>
      <c r="E93" s="538"/>
      <c r="F93" s="538"/>
      <c r="G93" s="538"/>
      <c r="H93" s="538"/>
      <c r="I93" s="538"/>
      <c r="J93" s="538"/>
      <c r="K93" s="538"/>
      <c r="L93" s="539"/>
      <c r="M93" s="10"/>
    </row>
    <row r="94" spans="1:13" s="16" customFormat="1">
      <c r="A94" s="11"/>
      <c r="B94" s="10"/>
      <c r="C94" s="10"/>
      <c r="D94" s="10"/>
      <c r="E94" s="10"/>
      <c r="F94" s="10"/>
      <c r="G94" s="10"/>
      <c r="H94" s="10"/>
      <c r="I94" s="10"/>
      <c r="J94" s="10"/>
      <c r="K94" s="10"/>
      <c r="L94" s="10"/>
      <c r="M94" s="10"/>
    </row>
    <row r="95" spans="1:13" s="16" customFormat="1" ht="26.25" customHeight="1">
      <c r="A95" s="11"/>
      <c r="B95" s="535" t="s">
        <v>291</v>
      </c>
      <c r="C95" s="535"/>
      <c r="D95" s="535"/>
      <c r="E95" s="535"/>
      <c r="F95" s="535"/>
      <c r="G95" s="535"/>
      <c r="H95" s="535"/>
      <c r="I95" s="535"/>
      <c r="J95" s="535"/>
      <c r="K95" s="535"/>
      <c r="L95" s="535"/>
      <c r="M95" s="10"/>
    </row>
    <row r="96" spans="1:13" s="16" customFormat="1" ht="25.5" customHeight="1">
      <c r="A96" s="11"/>
      <c r="B96" s="540"/>
      <c r="C96" s="541"/>
      <c r="D96" s="541"/>
      <c r="E96" s="541"/>
      <c r="F96" s="541"/>
      <c r="G96" s="541"/>
      <c r="H96" s="541"/>
      <c r="I96" s="541"/>
      <c r="J96" s="541"/>
      <c r="K96" s="541"/>
      <c r="L96" s="542"/>
      <c r="M96" s="49"/>
    </row>
    <row r="97" spans="1:13" s="16" customFormat="1">
      <c r="A97" s="11"/>
      <c r="B97" s="49"/>
      <c r="C97" s="49"/>
      <c r="D97" s="49"/>
      <c r="E97" s="49"/>
      <c r="F97" s="49"/>
      <c r="G97" s="49"/>
      <c r="H97" s="49"/>
      <c r="I97" s="49"/>
      <c r="J97" s="49"/>
      <c r="K97" s="49"/>
      <c r="L97" s="49"/>
      <c r="M97" s="49"/>
    </row>
    <row r="98" spans="1:13" s="16" customFormat="1" ht="12.75" customHeight="1">
      <c r="A98" s="11"/>
      <c r="B98" s="535" t="s">
        <v>566</v>
      </c>
      <c r="C98" s="535"/>
      <c r="D98" s="535"/>
      <c r="E98" s="535"/>
      <c r="F98" s="535"/>
      <c r="G98" s="535"/>
      <c r="H98" s="535"/>
      <c r="I98" s="535"/>
      <c r="J98" s="535"/>
      <c r="K98" s="535"/>
      <c r="L98" s="535"/>
      <c r="M98" s="10"/>
    </row>
    <row r="99" spans="1:13" s="16" customFormat="1" ht="25.5" customHeight="1">
      <c r="A99" s="11"/>
      <c r="B99" s="540"/>
      <c r="C99" s="541"/>
      <c r="D99" s="541"/>
      <c r="E99" s="541"/>
      <c r="F99" s="541"/>
      <c r="G99" s="541"/>
      <c r="H99" s="541"/>
      <c r="I99" s="541"/>
      <c r="J99" s="541"/>
      <c r="K99" s="541"/>
      <c r="L99" s="542"/>
      <c r="M99" s="50"/>
    </row>
    <row r="100" spans="1:13" s="16" customFormat="1">
      <c r="A100" s="11"/>
      <c r="B100" s="50"/>
      <c r="C100" s="50"/>
      <c r="D100" s="50"/>
      <c r="E100" s="50"/>
      <c r="F100" s="50"/>
      <c r="G100" s="50"/>
      <c r="H100" s="50"/>
      <c r="I100" s="50"/>
      <c r="J100" s="50"/>
      <c r="K100" s="50"/>
      <c r="L100" s="50"/>
      <c r="M100" s="50"/>
    </row>
    <row r="101" spans="1:13" s="16" customFormat="1" ht="12.75" customHeight="1">
      <c r="A101" s="11"/>
      <c r="B101" s="535" t="s">
        <v>493</v>
      </c>
      <c r="C101" s="535"/>
      <c r="D101" s="535"/>
      <c r="E101" s="535"/>
      <c r="F101" s="535"/>
      <c r="G101" s="535"/>
      <c r="H101" s="535"/>
      <c r="I101" s="535"/>
      <c r="J101" s="535"/>
      <c r="K101" s="535"/>
      <c r="L101" s="535"/>
      <c r="M101" s="10"/>
    </row>
    <row r="102" spans="1:13" s="16" customFormat="1" ht="25.5" customHeight="1">
      <c r="A102" s="11"/>
      <c r="B102" s="540"/>
      <c r="C102" s="541"/>
      <c r="D102" s="541"/>
      <c r="E102" s="541"/>
      <c r="F102" s="541"/>
      <c r="G102" s="541"/>
      <c r="H102" s="541"/>
      <c r="I102" s="541"/>
      <c r="J102" s="541"/>
      <c r="K102" s="541"/>
      <c r="L102" s="542"/>
      <c r="M102" s="50"/>
    </row>
    <row r="103" spans="1:13" s="16" customFormat="1">
      <c r="A103" s="11"/>
      <c r="B103" s="50"/>
      <c r="C103" s="50"/>
      <c r="D103" s="50"/>
      <c r="E103" s="50"/>
      <c r="F103" s="50"/>
      <c r="G103" s="50"/>
      <c r="H103" s="50"/>
      <c r="I103" s="50"/>
      <c r="J103" s="50"/>
      <c r="K103" s="50"/>
      <c r="L103" s="50"/>
      <c r="M103" s="50"/>
    </row>
    <row r="104" spans="1:13" s="16" customFormat="1" ht="12.75" customHeight="1">
      <c r="A104" s="11"/>
      <c r="B104" s="535" t="s">
        <v>494</v>
      </c>
      <c r="C104" s="535"/>
      <c r="D104" s="535"/>
      <c r="E104" s="535"/>
      <c r="F104" s="535"/>
      <c r="G104" s="535"/>
      <c r="H104" s="535"/>
      <c r="I104" s="535"/>
      <c r="J104" s="535"/>
      <c r="K104" s="535"/>
      <c r="L104" s="535"/>
      <c r="M104" s="10"/>
    </row>
    <row r="105" spans="1:13" s="16" customFormat="1" ht="25.5" customHeight="1">
      <c r="A105" s="44"/>
      <c r="B105" s="537"/>
      <c r="C105" s="538"/>
      <c r="D105" s="538"/>
      <c r="E105" s="538"/>
      <c r="F105" s="538"/>
      <c r="G105" s="538"/>
      <c r="H105" s="538"/>
      <c r="I105" s="538"/>
      <c r="J105" s="538"/>
      <c r="K105" s="538"/>
      <c r="L105" s="539"/>
      <c r="M105" s="44"/>
    </row>
    <row r="106" spans="1:13">
      <c r="A106" s="556"/>
      <c r="B106" s="556"/>
      <c r="C106" s="556"/>
      <c r="D106" s="556"/>
      <c r="E106" s="556"/>
      <c r="F106" s="556"/>
      <c r="G106" s="556"/>
      <c r="H106" s="556"/>
      <c r="I106" s="556"/>
      <c r="J106" s="556"/>
      <c r="K106" s="556"/>
      <c r="L106" s="556"/>
      <c r="M106" s="556"/>
    </row>
    <row r="107" spans="1:13" ht="16">
      <c r="A107" s="40" t="s">
        <v>73</v>
      </c>
      <c r="B107" s="15"/>
      <c r="C107" s="15"/>
      <c r="D107" s="15"/>
      <c r="E107" s="15"/>
      <c r="F107" s="15"/>
      <c r="G107" s="15"/>
      <c r="H107" s="15"/>
      <c r="I107" s="15"/>
      <c r="J107" s="15"/>
      <c r="K107" s="15"/>
      <c r="L107" s="15"/>
      <c r="M107" s="15"/>
    </row>
    <row r="108" spans="1:13" s="16" customFormat="1" ht="27.75" customHeight="1">
      <c r="A108" s="11"/>
      <c r="B108" s="535" t="s">
        <v>251</v>
      </c>
      <c r="C108" s="535"/>
      <c r="D108" s="535"/>
      <c r="E108" s="535"/>
      <c r="F108" s="535"/>
      <c r="G108" s="535"/>
      <c r="H108" s="535"/>
      <c r="I108" s="535"/>
      <c r="J108" s="535"/>
      <c r="K108" s="535"/>
      <c r="L108" s="535"/>
      <c r="M108" s="10"/>
    </row>
    <row r="109" spans="1:13" s="16" customFormat="1" ht="25.5" customHeight="1">
      <c r="A109" s="11"/>
      <c r="B109" s="537"/>
      <c r="C109" s="538"/>
      <c r="D109" s="538"/>
      <c r="E109" s="538"/>
      <c r="F109" s="538"/>
      <c r="G109" s="538"/>
      <c r="H109" s="538"/>
      <c r="I109" s="538"/>
      <c r="J109" s="538"/>
      <c r="K109" s="538"/>
      <c r="L109" s="539"/>
      <c r="M109" s="10"/>
    </row>
    <row r="110" spans="1:13" s="16" customFormat="1">
      <c r="A110" s="11"/>
      <c r="B110" s="10"/>
      <c r="C110" s="10"/>
      <c r="D110" s="10"/>
      <c r="E110" s="10"/>
      <c r="F110" s="10"/>
      <c r="G110" s="10"/>
      <c r="H110" s="10"/>
      <c r="I110" s="10"/>
      <c r="J110" s="10"/>
      <c r="K110" s="10"/>
      <c r="L110" s="10"/>
      <c r="M110" s="10"/>
    </row>
    <row r="111" spans="1:13" s="16" customFormat="1" ht="25.5" customHeight="1">
      <c r="A111" s="11"/>
      <c r="B111" s="535" t="s">
        <v>567</v>
      </c>
      <c r="C111" s="535"/>
      <c r="D111" s="535"/>
      <c r="E111" s="535"/>
      <c r="F111" s="535"/>
      <c r="G111" s="535"/>
      <c r="H111" s="535"/>
      <c r="I111" s="535"/>
      <c r="J111" s="535"/>
      <c r="K111" s="535"/>
      <c r="L111" s="535"/>
      <c r="M111" s="10"/>
    </row>
    <row r="112" spans="1:13" s="16" customFormat="1" ht="25.5" customHeight="1">
      <c r="A112" s="11"/>
      <c r="B112" s="540"/>
      <c r="C112" s="541"/>
      <c r="D112" s="541"/>
      <c r="E112" s="541"/>
      <c r="F112" s="541"/>
      <c r="G112" s="541"/>
      <c r="H112" s="541"/>
      <c r="I112" s="541"/>
      <c r="J112" s="541"/>
      <c r="K112" s="541"/>
      <c r="L112" s="542"/>
      <c r="M112" s="50"/>
    </row>
    <row r="113" spans="1:13" s="16" customFormat="1">
      <c r="A113" s="11"/>
      <c r="B113" s="50"/>
      <c r="C113" s="50"/>
      <c r="D113" s="50"/>
      <c r="E113" s="50"/>
      <c r="F113" s="50"/>
      <c r="G113" s="50"/>
      <c r="H113" s="50"/>
      <c r="I113" s="50"/>
      <c r="J113" s="50"/>
      <c r="K113" s="50"/>
      <c r="L113" s="50"/>
      <c r="M113" s="50"/>
    </row>
    <row r="114" spans="1:13" s="16" customFormat="1" ht="22.5" customHeight="1">
      <c r="A114" s="11"/>
      <c r="B114" s="535" t="s">
        <v>67</v>
      </c>
      <c r="C114" s="535"/>
      <c r="D114" s="535"/>
      <c r="E114" s="535"/>
      <c r="F114" s="535"/>
      <c r="G114" s="535"/>
      <c r="H114" s="535"/>
      <c r="I114" s="535"/>
      <c r="J114" s="535"/>
      <c r="K114" s="535"/>
      <c r="L114" s="535"/>
      <c r="M114" s="10"/>
    </row>
    <row r="115" spans="1:13" s="16" customFormat="1" ht="25.5" customHeight="1">
      <c r="A115" s="11"/>
      <c r="B115" s="540"/>
      <c r="C115" s="541"/>
      <c r="D115" s="541"/>
      <c r="E115" s="541"/>
      <c r="F115" s="541"/>
      <c r="G115" s="541"/>
      <c r="H115" s="541"/>
      <c r="I115" s="541"/>
      <c r="J115" s="541"/>
      <c r="K115" s="541"/>
      <c r="L115" s="542"/>
      <c r="M115" s="50"/>
    </row>
    <row r="116" spans="1:13" s="16" customFormat="1">
      <c r="A116" s="11"/>
      <c r="B116" s="50"/>
      <c r="C116" s="50"/>
      <c r="D116" s="50"/>
      <c r="E116" s="50"/>
      <c r="F116" s="50"/>
      <c r="G116" s="50"/>
      <c r="H116" s="50"/>
      <c r="I116" s="50"/>
      <c r="J116" s="50"/>
      <c r="K116" s="50"/>
      <c r="L116" s="50"/>
      <c r="M116" s="50"/>
    </row>
    <row r="117" spans="1:13" s="16" customFormat="1" ht="24.75" customHeight="1">
      <c r="A117" s="11"/>
      <c r="B117" s="535" t="s">
        <v>68</v>
      </c>
      <c r="C117" s="535"/>
      <c r="D117" s="535"/>
      <c r="E117" s="535"/>
      <c r="F117" s="535"/>
      <c r="G117" s="535"/>
      <c r="H117" s="535"/>
      <c r="I117" s="535"/>
      <c r="J117" s="535"/>
      <c r="K117" s="535"/>
      <c r="L117" s="535"/>
      <c r="M117" s="10"/>
    </row>
    <row r="118" spans="1:13" s="16" customFormat="1" ht="25.5" customHeight="1">
      <c r="A118" s="11"/>
      <c r="B118" s="540"/>
      <c r="C118" s="541"/>
      <c r="D118" s="541"/>
      <c r="E118" s="541"/>
      <c r="F118" s="541"/>
      <c r="G118" s="541"/>
      <c r="H118" s="541"/>
      <c r="I118" s="541"/>
      <c r="J118" s="541"/>
      <c r="K118" s="541"/>
      <c r="L118" s="542"/>
      <c r="M118" s="50"/>
    </row>
    <row r="119" spans="1:13" s="16" customFormat="1">
      <c r="A119" s="11"/>
      <c r="B119" s="50"/>
      <c r="C119" s="50"/>
      <c r="D119" s="50"/>
      <c r="E119" s="50"/>
      <c r="F119" s="50"/>
      <c r="G119" s="50"/>
      <c r="H119" s="50"/>
      <c r="I119" s="50"/>
      <c r="J119" s="50"/>
      <c r="K119" s="50"/>
      <c r="L119" s="50"/>
      <c r="M119" s="50"/>
    </row>
    <row r="120" spans="1:13" s="16" customFormat="1" ht="25.5" customHeight="1">
      <c r="A120" s="11"/>
      <c r="B120" s="535" t="s">
        <v>307</v>
      </c>
      <c r="C120" s="535"/>
      <c r="D120" s="535"/>
      <c r="E120" s="535"/>
      <c r="F120" s="535"/>
      <c r="G120" s="535"/>
      <c r="H120" s="535"/>
      <c r="I120" s="535"/>
      <c r="J120" s="535"/>
      <c r="K120" s="535"/>
      <c r="L120" s="535"/>
      <c r="M120" s="10"/>
    </row>
    <row r="121" spans="1:13" s="16" customFormat="1" ht="25.5" customHeight="1">
      <c r="A121" s="11"/>
      <c r="B121" s="540"/>
      <c r="C121" s="541"/>
      <c r="D121" s="541"/>
      <c r="E121" s="541"/>
      <c r="F121" s="541"/>
      <c r="G121" s="541"/>
      <c r="H121" s="541"/>
      <c r="I121" s="541"/>
      <c r="J121" s="541"/>
      <c r="K121" s="541"/>
      <c r="L121" s="542"/>
      <c r="M121" s="50"/>
    </row>
    <row r="122" spans="1:13" s="16" customFormat="1">
      <c r="A122" s="11"/>
      <c r="B122" s="50"/>
      <c r="C122" s="50"/>
      <c r="D122" s="50"/>
      <c r="E122" s="50"/>
      <c r="F122" s="50"/>
      <c r="G122" s="50"/>
      <c r="H122" s="50"/>
      <c r="I122" s="50"/>
      <c r="J122" s="50"/>
      <c r="K122" s="50"/>
      <c r="L122" s="50"/>
      <c r="M122" s="50"/>
    </row>
    <row r="123" spans="1:13" s="16" customFormat="1" ht="26" customHeight="1">
      <c r="A123" s="11"/>
      <c r="B123" s="535" t="s">
        <v>568</v>
      </c>
      <c r="C123" s="535"/>
      <c r="D123" s="535"/>
      <c r="E123" s="535"/>
      <c r="F123" s="535"/>
      <c r="G123" s="535"/>
      <c r="H123" s="535"/>
      <c r="I123" s="535"/>
      <c r="J123" s="535"/>
      <c r="K123" s="535"/>
      <c r="L123" s="535"/>
      <c r="M123" s="10"/>
    </row>
    <row r="124" spans="1:13" s="16" customFormat="1" ht="25.5" customHeight="1">
      <c r="A124" s="50"/>
      <c r="B124" s="540"/>
      <c r="C124" s="541"/>
      <c r="D124" s="541"/>
      <c r="E124" s="541"/>
      <c r="F124" s="541"/>
      <c r="G124" s="541"/>
      <c r="H124" s="541"/>
      <c r="I124" s="541"/>
      <c r="J124" s="541"/>
      <c r="K124" s="541"/>
      <c r="L124" s="542"/>
      <c r="M124" s="50"/>
    </row>
    <row r="125" spans="1:13" s="16" customFormat="1" ht="25.5" customHeight="1">
      <c r="A125" s="50"/>
      <c r="B125" s="51"/>
      <c r="C125" s="51"/>
      <c r="D125" s="51"/>
      <c r="E125" s="51"/>
      <c r="F125" s="51"/>
      <c r="G125" s="51"/>
      <c r="H125" s="51"/>
      <c r="I125" s="51"/>
      <c r="J125" s="51"/>
      <c r="K125" s="51"/>
      <c r="L125" s="51"/>
      <c r="M125" s="50"/>
    </row>
    <row r="126" spans="1:13" ht="18">
      <c r="A126" s="551" t="s">
        <v>371</v>
      </c>
      <c r="B126" s="551"/>
      <c r="C126" s="551"/>
      <c r="D126" s="551"/>
      <c r="E126" s="551"/>
      <c r="F126" s="551"/>
      <c r="G126" s="551"/>
      <c r="H126" s="551"/>
      <c r="I126" s="551"/>
      <c r="J126" s="551"/>
      <c r="K126" s="551"/>
      <c r="L126" s="551"/>
      <c r="M126" s="551"/>
    </row>
    <row r="127" spans="1:13" ht="22.5" customHeight="1">
      <c r="A127" s="568" t="s">
        <v>576</v>
      </c>
      <c r="B127" s="569"/>
      <c r="C127" s="569"/>
      <c r="D127" s="569"/>
      <c r="E127" s="569"/>
      <c r="F127" s="569"/>
      <c r="G127" s="569"/>
      <c r="H127" s="569"/>
      <c r="I127" s="569"/>
      <c r="J127" s="569"/>
      <c r="K127" s="569"/>
      <c r="L127" s="569"/>
      <c r="M127" s="569"/>
    </row>
    <row r="128" spans="1:13" ht="18">
      <c r="A128" s="33" t="s">
        <v>57</v>
      </c>
      <c r="B128" s="15"/>
      <c r="C128" s="15"/>
      <c r="D128" s="15"/>
      <c r="E128" s="15"/>
      <c r="F128" s="15"/>
      <c r="G128" s="15"/>
      <c r="H128" s="15"/>
      <c r="I128" s="15"/>
      <c r="J128" s="15"/>
      <c r="K128" s="15"/>
      <c r="L128" s="15"/>
      <c r="M128" s="15"/>
    </row>
    <row r="129" spans="1:13">
      <c r="A129" s="34" t="s">
        <v>60</v>
      </c>
      <c r="B129" s="18"/>
      <c r="C129" s="18"/>
      <c r="D129" s="18"/>
      <c r="E129" s="18"/>
      <c r="F129" s="18"/>
      <c r="G129" s="18"/>
      <c r="H129" s="18"/>
      <c r="I129" s="18"/>
      <c r="J129" s="18"/>
      <c r="K129" s="18"/>
      <c r="L129" s="18"/>
      <c r="M129" s="19"/>
    </row>
    <row r="130" spans="1:13" ht="24.75" customHeight="1">
      <c r="A130" s="35"/>
      <c r="B130" s="552" t="s">
        <v>449</v>
      </c>
      <c r="C130" s="552"/>
      <c r="D130" s="552"/>
      <c r="E130" s="552"/>
      <c r="F130" s="552"/>
      <c r="G130" s="552"/>
      <c r="H130" s="552"/>
      <c r="I130" s="552"/>
      <c r="J130" s="552"/>
      <c r="K130" s="552"/>
      <c r="L130" s="552"/>
      <c r="M130" s="553"/>
    </row>
    <row r="131" spans="1:13" ht="24.75" customHeight="1">
      <c r="A131" s="35"/>
      <c r="B131" s="552" t="s">
        <v>261</v>
      </c>
      <c r="C131" s="552"/>
      <c r="D131" s="552"/>
      <c r="E131" s="552"/>
      <c r="F131" s="552"/>
      <c r="G131" s="552"/>
      <c r="H131" s="552"/>
      <c r="I131" s="552"/>
      <c r="J131" s="552"/>
      <c r="K131" s="552"/>
      <c r="L131" s="552"/>
      <c r="M131" s="553"/>
    </row>
    <row r="132" spans="1:13">
      <c r="A132" s="35"/>
      <c r="B132" s="36" t="s">
        <v>262</v>
      </c>
      <c r="C132" s="11"/>
      <c r="D132" s="11"/>
      <c r="E132" s="11"/>
      <c r="F132" s="11"/>
      <c r="G132" s="11"/>
      <c r="H132" s="11"/>
      <c r="I132" s="11"/>
      <c r="J132" s="11"/>
      <c r="K132" s="11"/>
      <c r="L132" s="11"/>
      <c r="M132" s="20"/>
    </row>
    <row r="133" spans="1:13">
      <c r="A133" s="35"/>
      <c r="B133" s="222" t="s">
        <v>571</v>
      </c>
      <c r="C133" s="11"/>
      <c r="D133" s="11"/>
      <c r="E133" s="11"/>
      <c r="F133" s="11"/>
      <c r="G133" s="11"/>
      <c r="H133" s="11"/>
      <c r="I133" s="11"/>
      <c r="J133" s="11"/>
      <c r="K133" s="11"/>
      <c r="L133" s="11"/>
      <c r="M133" s="20"/>
    </row>
    <row r="134" spans="1:13">
      <c r="A134" s="35"/>
      <c r="B134" s="222" t="s">
        <v>570</v>
      </c>
      <c r="C134" s="11"/>
      <c r="D134" s="11"/>
      <c r="E134" s="11"/>
      <c r="F134" s="11"/>
      <c r="G134" s="11"/>
      <c r="H134" s="11"/>
      <c r="I134" s="11"/>
      <c r="J134" s="11"/>
      <c r="K134" s="11"/>
      <c r="L134" s="11"/>
      <c r="M134" s="20"/>
    </row>
    <row r="135" spans="1:13">
      <c r="A135" s="37" t="s">
        <v>264</v>
      </c>
      <c r="B135" s="11"/>
      <c r="C135" s="11"/>
      <c r="D135" s="11"/>
      <c r="E135" s="11"/>
      <c r="F135" s="11"/>
      <c r="G135" s="11"/>
      <c r="H135" s="11"/>
      <c r="I135" s="11"/>
      <c r="J135" s="11"/>
      <c r="K135" s="11"/>
      <c r="L135" s="11"/>
      <c r="M135" s="20"/>
    </row>
    <row r="136" spans="1:13">
      <c r="A136" s="53" t="s">
        <v>265</v>
      </c>
      <c r="B136" s="36" t="s">
        <v>266</v>
      </c>
      <c r="C136" s="11"/>
      <c r="D136" s="11"/>
      <c r="E136" s="11"/>
      <c r="F136" s="11"/>
      <c r="G136" s="11"/>
      <c r="H136" s="11"/>
      <c r="I136" s="11"/>
      <c r="J136" s="11"/>
      <c r="K136" s="11"/>
      <c r="L136" s="11"/>
      <c r="M136" s="20"/>
    </row>
    <row r="137" spans="1:13">
      <c r="A137" s="53" t="s">
        <v>265</v>
      </c>
      <c r="B137" s="36" t="s">
        <v>267</v>
      </c>
      <c r="C137" s="11"/>
      <c r="D137" s="11"/>
      <c r="E137" s="11"/>
      <c r="F137" s="11"/>
      <c r="G137" s="11"/>
      <c r="H137" s="11"/>
      <c r="I137" s="11"/>
      <c r="J137" s="11"/>
      <c r="K137" s="11"/>
      <c r="L137" s="11"/>
      <c r="M137" s="20"/>
    </row>
    <row r="138" spans="1:13">
      <c r="A138" s="53" t="s">
        <v>265</v>
      </c>
      <c r="B138" s="36" t="s">
        <v>572</v>
      </c>
      <c r="C138" s="11"/>
      <c r="D138" s="11"/>
      <c r="E138" s="11"/>
      <c r="F138" s="11"/>
      <c r="G138" s="11"/>
      <c r="H138" s="11"/>
      <c r="I138" s="11"/>
      <c r="J138" s="11"/>
      <c r="K138" s="11"/>
      <c r="L138" s="11"/>
      <c r="M138" s="20"/>
    </row>
    <row r="139" spans="1:13">
      <c r="A139" s="53"/>
      <c r="B139" s="36" t="s">
        <v>574</v>
      </c>
      <c r="C139" s="11"/>
      <c r="D139" s="11"/>
      <c r="E139" s="11"/>
      <c r="F139" s="11"/>
      <c r="G139" s="11"/>
      <c r="H139" s="11"/>
      <c r="I139" s="11"/>
      <c r="J139" s="11"/>
      <c r="K139" s="11"/>
      <c r="L139" s="11"/>
      <c r="M139" s="20"/>
    </row>
    <row r="140" spans="1:13">
      <c r="A140" s="37" t="s">
        <v>268</v>
      </c>
      <c r="B140" s="11"/>
      <c r="C140" s="11"/>
      <c r="D140" s="11"/>
      <c r="E140" s="11"/>
      <c r="F140" s="11"/>
      <c r="G140" s="11"/>
      <c r="H140" s="11"/>
      <c r="I140" s="11"/>
      <c r="J140" s="11"/>
      <c r="K140" s="11"/>
      <c r="L140" s="11"/>
      <c r="M140" s="20"/>
    </row>
    <row r="141" spans="1:13">
      <c r="A141" s="37" t="s">
        <v>265</v>
      </c>
      <c r="B141" s="36" t="s">
        <v>269</v>
      </c>
      <c r="C141" s="11"/>
      <c r="D141" s="11"/>
      <c r="E141" s="11"/>
      <c r="F141" s="11"/>
      <c r="G141" s="11"/>
      <c r="H141" s="11"/>
      <c r="I141" s="11"/>
      <c r="J141" s="11"/>
      <c r="K141" s="11"/>
      <c r="L141" s="11"/>
      <c r="M141" s="20"/>
    </row>
    <row r="142" spans="1:13">
      <c r="A142" s="37" t="s">
        <v>265</v>
      </c>
      <c r="B142" s="36" t="s">
        <v>573</v>
      </c>
      <c r="C142" s="11"/>
      <c r="D142" s="11"/>
      <c r="E142" s="11"/>
      <c r="F142" s="11"/>
      <c r="G142" s="11"/>
      <c r="H142" s="11"/>
      <c r="I142" s="11"/>
      <c r="J142" s="11"/>
      <c r="K142" s="11"/>
      <c r="L142" s="11"/>
      <c r="M142" s="20"/>
    </row>
    <row r="143" spans="1:13">
      <c r="A143" s="37" t="s">
        <v>265</v>
      </c>
      <c r="B143" s="36" t="s">
        <v>575</v>
      </c>
      <c r="C143" s="11"/>
      <c r="D143" s="11"/>
      <c r="E143" s="11"/>
      <c r="F143" s="11"/>
      <c r="G143" s="11"/>
      <c r="H143" s="11"/>
      <c r="I143" s="11"/>
      <c r="J143" s="11"/>
      <c r="K143" s="11"/>
      <c r="L143" s="11"/>
      <c r="M143" s="20"/>
    </row>
    <row r="144" spans="1:13">
      <c r="A144" s="37" t="s">
        <v>61</v>
      </c>
      <c r="B144" s="36"/>
      <c r="C144" s="11"/>
      <c r="D144" s="11"/>
      <c r="E144" s="11"/>
      <c r="F144" s="11"/>
      <c r="G144" s="11"/>
      <c r="H144" s="11"/>
      <c r="I144" s="11"/>
      <c r="J144" s="11"/>
      <c r="K144" s="11"/>
      <c r="L144" s="11"/>
      <c r="M144" s="20"/>
    </row>
    <row r="145" spans="1:13">
      <c r="A145" s="37" t="s">
        <v>265</v>
      </c>
      <c r="B145" s="36" t="s">
        <v>219</v>
      </c>
      <c r="C145" s="11"/>
      <c r="D145" s="11"/>
      <c r="E145" s="11"/>
      <c r="F145" s="11"/>
      <c r="G145" s="11"/>
      <c r="H145" s="11"/>
      <c r="I145" s="11"/>
      <c r="J145" s="11"/>
      <c r="K145" s="11"/>
      <c r="L145" s="11"/>
      <c r="M145" s="20"/>
    </row>
    <row r="146" spans="1:13">
      <c r="A146" s="37" t="s">
        <v>265</v>
      </c>
      <c r="B146" s="36" t="s">
        <v>262</v>
      </c>
      <c r="C146" s="11"/>
      <c r="D146" s="11"/>
      <c r="E146" s="11"/>
      <c r="F146" s="11"/>
      <c r="G146" s="11"/>
      <c r="H146" s="11"/>
      <c r="I146" s="11"/>
      <c r="J146" s="11"/>
      <c r="K146" s="11"/>
      <c r="L146" s="11"/>
      <c r="M146" s="20"/>
    </row>
    <row r="147" spans="1:13">
      <c r="A147" s="35"/>
      <c r="B147" s="52" t="s">
        <v>263</v>
      </c>
      <c r="C147" s="11"/>
      <c r="D147" s="11"/>
      <c r="E147" s="11"/>
      <c r="F147" s="11"/>
      <c r="G147" s="11"/>
      <c r="H147" s="11"/>
      <c r="I147" s="11"/>
      <c r="J147" s="11"/>
      <c r="K147" s="11"/>
      <c r="L147" s="11"/>
      <c r="M147" s="20"/>
    </row>
    <row r="148" spans="1:13">
      <c r="A148" s="35"/>
      <c r="B148" s="52" t="s">
        <v>280</v>
      </c>
      <c r="C148" s="11"/>
      <c r="D148" s="11"/>
      <c r="E148" s="11"/>
      <c r="F148" s="11"/>
      <c r="G148" s="11"/>
      <c r="H148" s="11"/>
      <c r="I148" s="11"/>
      <c r="J148" s="11"/>
      <c r="K148" s="11"/>
      <c r="L148" s="11"/>
      <c r="M148" s="20"/>
    </row>
    <row r="149" spans="1:13">
      <c r="A149" s="35"/>
      <c r="B149" s="52" t="s">
        <v>238</v>
      </c>
      <c r="C149" s="11"/>
      <c r="D149" s="11"/>
      <c r="E149" s="11"/>
      <c r="F149" s="11"/>
      <c r="G149" s="11"/>
      <c r="H149" s="11"/>
      <c r="I149" s="11"/>
      <c r="J149" s="11"/>
      <c r="K149" s="11"/>
      <c r="L149" s="11"/>
      <c r="M149" s="20"/>
    </row>
    <row r="150" spans="1:13">
      <c r="A150" s="37" t="s">
        <v>272</v>
      </c>
      <c r="B150" s="11"/>
      <c r="C150" s="11"/>
      <c r="D150" s="11"/>
      <c r="E150" s="11"/>
      <c r="F150" s="11"/>
      <c r="G150" s="11"/>
      <c r="H150" s="11"/>
      <c r="I150" s="11"/>
      <c r="J150" s="11"/>
      <c r="K150" s="11"/>
      <c r="L150" s="11"/>
      <c r="M150" s="20"/>
    </row>
    <row r="151" spans="1:13">
      <c r="A151" s="53" t="s">
        <v>265</v>
      </c>
      <c r="B151" s="36" t="s">
        <v>239</v>
      </c>
      <c r="C151" s="11"/>
      <c r="D151" s="11"/>
      <c r="E151" s="11"/>
      <c r="F151" s="11"/>
      <c r="G151" s="11"/>
      <c r="H151" s="11"/>
      <c r="I151" s="11"/>
      <c r="J151" s="11"/>
      <c r="K151" s="11"/>
      <c r="L151" s="11"/>
      <c r="M151" s="20"/>
    </row>
    <row r="152" spans="1:13">
      <c r="A152" s="37" t="s">
        <v>240</v>
      </c>
      <c r="B152" s="11"/>
      <c r="C152" s="11"/>
      <c r="D152" s="11"/>
      <c r="E152" s="11"/>
      <c r="F152" s="11"/>
      <c r="G152" s="11"/>
      <c r="H152" s="11"/>
      <c r="I152" s="11"/>
      <c r="J152" s="11"/>
      <c r="K152" s="11"/>
      <c r="L152" s="11"/>
      <c r="M152" s="20"/>
    </row>
    <row r="153" spans="1:13">
      <c r="A153" s="37" t="s">
        <v>265</v>
      </c>
      <c r="B153" s="36" t="s">
        <v>241</v>
      </c>
      <c r="C153" s="11"/>
      <c r="D153" s="11"/>
      <c r="E153" s="11"/>
      <c r="F153" s="11"/>
      <c r="G153" s="11"/>
      <c r="H153" s="11"/>
      <c r="I153" s="11"/>
      <c r="J153" s="11"/>
      <c r="K153" s="11"/>
      <c r="L153" s="11"/>
      <c r="M153" s="20"/>
    </row>
    <row r="154" spans="1:13">
      <c r="A154" s="37" t="s">
        <v>265</v>
      </c>
      <c r="B154" s="36" t="s">
        <v>242</v>
      </c>
      <c r="C154" s="11"/>
      <c r="D154" s="11"/>
      <c r="E154" s="11"/>
      <c r="F154" s="11"/>
      <c r="G154" s="11"/>
      <c r="H154" s="11"/>
      <c r="I154" s="11"/>
      <c r="J154" s="11"/>
      <c r="K154" s="11"/>
      <c r="L154" s="11"/>
      <c r="M154" s="20"/>
    </row>
    <row r="155" spans="1:13">
      <c r="A155" s="35"/>
      <c r="B155" s="36" t="s">
        <v>528</v>
      </c>
      <c r="C155" s="11"/>
      <c r="D155" s="11"/>
      <c r="E155" s="11"/>
      <c r="F155" s="11"/>
      <c r="G155" s="11"/>
      <c r="H155" s="11"/>
      <c r="I155" s="11"/>
      <c r="J155" s="11"/>
      <c r="K155" s="11"/>
      <c r="L155" s="11"/>
      <c r="M155" s="20"/>
    </row>
    <row r="156" spans="1:13">
      <c r="A156" s="38"/>
      <c r="B156" s="54" t="s">
        <v>243</v>
      </c>
      <c r="C156" s="21"/>
      <c r="D156" s="21"/>
      <c r="E156" s="21"/>
      <c r="F156" s="21"/>
      <c r="G156" s="21"/>
      <c r="H156" s="21"/>
      <c r="I156" s="21"/>
      <c r="J156" s="21"/>
      <c r="K156" s="21"/>
      <c r="L156" s="21"/>
      <c r="M156" s="22"/>
    </row>
    <row r="157" spans="1:13">
      <c r="A157" s="11"/>
      <c r="B157" s="36"/>
      <c r="C157" s="11"/>
      <c r="D157" s="11"/>
      <c r="E157" s="11"/>
      <c r="F157" s="11"/>
      <c r="G157" s="11"/>
      <c r="H157" s="11"/>
      <c r="I157" s="11"/>
      <c r="J157" s="11"/>
      <c r="K157" s="11"/>
      <c r="L157" s="11"/>
      <c r="M157" s="11"/>
    </row>
    <row r="158" spans="1:13">
      <c r="A158" s="15"/>
      <c r="B158" s="15"/>
      <c r="C158" s="15"/>
      <c r="D158" s="15"/>
      <c r="E158" s="15"/>
      <c r="F158" s="15"/>
      <c r="G158" s="15"/>
      <c r="H158" s="15"/>
      <c r="I158" s="15"/>
      <c r="J158" s="15"/>
      <c r="K158" s="15"/>
      <c r="L158" s="15"/>
      <c r="M158" s="15"/>
    </row>
    <row r="159" spans="1:13" ht="18">
      <c r="A159" s="33" t="s">
        <v>372</v>
      </c>
      <c r="B159" s="15"/>
      <c r="C159" s="15"/>
      <c r="D159" s="15"/>
      <c r="E159" s="15"/>
      <c r="F159" s="15"/>
      <c r="G159" s="15"/>
      <c r="H159" s="15"/>
      <c r="I159" s="15"/>
      <c r="J159" s="15"/>
      <c r="K159" s="15"/>
      <c r="L159" s="15"/>
      <c r="M159" s="15"/>
    </row>
    <row r="160" spans="1:13" s="55" customFormat="1" ht="54" customHeight="1">
      <c r="A160" s="554" t="s">
        <v>62</v>
      </c>
      <c r="B160" s="554"/>
      <c r="C160" s="554"/>
      <c r="D160" s="554"/>
      <c r="E160" s="554"/>
      <c r="F160" s="554"/>
      <c r="G160" s="554"/>
      <c r="H160" s="554"/>
      <c r="I160" s="554"/>
      <c r="J160" s="554"/>
      <c r="K160" s="554"/>
      <c r="L160" s="554"/>
      <c r="M160" s="554"/>
    </row>
    <row r="161" spans="1:13" s="55" customFormat="1">
      <c r="A161" s="202"/>
      <c r="B161" s="202"/>
      <c r="C161" s="202"/>
      <c r="D161" s="202"/>
      <c r="E161" s="202"/>
      <c r="F161" s="202"/>
      <c r="G161" s="202"/>
      <c r="H161" s="202"/>
      <c r="I161" s="202"/>
      <c r="J161" s="202"/>
      <c r="K161" s="202"/>
      <c r="L161" s="202"/>
      <c r="M161" s="202"/>
    </row>
    <row r="162" spans="1:13" s="55" customFormat="1">
      <c r="A162" s="202" t="s">
        <v>244</v>
      </c>
      <c r="B162" s="202"/>
      <c r="C162" s="202"/>
      <c r="D162" s="202"/>
      <c r="E162" s="202"/>
      <c r="F162" s="202"/>
      <c r="G162" s="202"/>
      <c r="H162" s="202"/>
      <c r="I162" s="202"/>
      <c r="J162" s="202"/>
      <c r="K162" s="202"/>
      <c r="L162" s="202"/>
      <c r="M162" s="202"/>
    </row>
    <row r="163" spans="1:13" s="55" customFormat="1">
      <c r="A163" s="202"/>
      <c r="B163" s="202"/>
      <c r="C163" s="202"/>
      <c r="D163" s="202"/>
      <c r="E163" s="202"/>
      <c r="F163" s="202"/>
      <c r="G163" s="202"/>
      <c r="H163" s="202"/>
      <c r="I163" s="202"/>
      <c r="J163" s="202"/>
      <c r="K163" s="202"/>
      <c r="L163" s="202"/>
      <c r="M163" s="202"/>
    </row>
    <row r="164" spans="1:13" s="55" customFormat="1">
      <c r="A164" s="203" t="s">
        <v>63</v>
      </c>
      <c r="B164" s="202"/>
      <c r="C164" s="202"/>
      <c r="D164" s="202"/>
      <c r="E164" s="202"/>
      <c r="F164" s="202"/>
      <c r="G164" s="202"/>
      <c r="H164" s="202"/>
      <c r="I164" s="202"/>
      <c r="J164" s="202"/>
      <c r="K164" s="202"/>
      <c r="L164" s="202"/>
      <c r="M164" s="202"/>
    </row>
    <row r="165" spans="1:13" s="55" customFormat="1">
      <c r="A165" s="203" t="s">
        <v>64</v>
      </c>
      <c r="B165" s="202"/>
      <c r="C165" s="202"/>
      <c r="D165" s="202"/>
      <c r="E165" s="202"/>
      <c r="F165" s="202"/>
      <c r="G165" s="202"/>
      <c r="H165" s="202"/>
      <c r="I165" s="202"/>
      <c r="J165" s="202"/>
      <c r="K165" s="202"/>
      <c r="L165" s="202"/>
      <c r="M165" s="202"/>
    </row>
    <row r="166" spans="1:13" s="55" customFormat="1">
      <c r="A166" s="203"/>
      <c r="B166" s="202"/>
      <c r="C166" s="202"/>
      <c r="D166" s="202"/>
      <c r="E166" s="202"/>
      <c r="F166" s="202"/>
      <c r="G166" s="202"/>
      <c r="H166" s="202"/>
      <c r="I166" s="202"/>
      <c r="J166" s="202"/>
      <c r="K166" s="202"/>
      <c r="L166" s="202"/>
      <c r="M166" s="202"/>
    </row>
    <row r="167" spans="1:13" s="55" customFormat="1">
      <c r="A167" s="203" t="s">
        <v>65</v>
      </c>
      <c r="B167" s="202"/>
      <c r="C167" s="202"/>
      <c r="D167" s="202"/>
      <c r="E167" s="202"/>
      <c r="F167" s="202"/>
      <c r="G167" s="202"/>
      <c r="H167" s="202"/>
      <c r="I167" s="202"/>
      <c r="J167" s="202"/>
      <c r="K167" s="202"/>
      <c r="L167" s="202"/>
      <c r="M167" s="202"/>
    </row>
    <row r="168" spans="1:13" s="55" customFormat="1">
      <c r="A168" s="572" t="s">
        <v>577</v>
      </c>
      <c r="B168" s="571"/>
      <c r="C168" s="571"/>
      <c r="D168" s="571"/>
      <c r="E168" s="571"/>
      <c r="F168" s="571"/>
      <c r="G168" s="571"/>
      <c r="H168" s="571"/>
      <c r="I168" s="571"/>
      <c r="J168" s="571"/>
      <c r="K168" s="571"/>
      <c r="L168" s="571"/>
      <c r="M168" s="571"/>
    </row>
    <row r="169" spans="1:13" s="55" customFormat="1">
      <c r="A169" s="202"/>
      <c r="B169" s="202"/>
      <c r="C169" s="202"/>
      <c r="D169" s="202"/>
      <c r="E169" s="202"/>
      <c r="F169" s="202"/>
      <c r="G169" s="202"/>
      <c r="H169" s="202"/>
      <c r="I169" s="202"/>
      <c r="J169" s="202"/>
      <c r="K169" s="202"/>
      <c r="L169" s="202"/>
      <c r="M169" s="202"/>
    </row>
    <row r="170" spans="1:13" s="55" customFormat="1" ht="25.5" customHeight="1">
      <c r="A170" s="570" t="s">
        <v>578</v>
      </c>
      <c r="B170" s="571"/>
      <c r="C170" s="571"/>
      <c r="D170" s="571"/>
      <c r="E170" s="571"/>
      <c r="F170" s="571"/>
      <c r="G170" s="571"/>
      <c r="H170" s="571"/>
      <c r="I170" s="571"/>
      <c r="J170" s="571"/>
      <c r="K170" s="571"/>
      <c r="L170" s="571"/>
      <c r="M170" s="571"/>
    </row>
    <row r="171" spans="1:13" s="55" customFormat="1">
      <c r="A171" s="203" t="s">
        <v>66</v>
      </c>
      <c r="B171" s="202"/>
      <c r="C171" s="202"/>
      <c r="D171" s="202"/>
      <c r="E171" s="202"/>
      <c r="F171" s="202"/>
      <c r="G171" s="202"/>
      <c r="H171" s="202"/>
      <c r="I171" s="202"/>
      <c r="J171" s="202"/>
      <c r="K171" s="202"/>
      <c r="L171" s="202"/>
      <c r="M171" s="202"/>
    </row>
    <row r="172" spans="1:13" s="55" customFormat="1">
      <c r="A172" s="202"/>
      <c r="B172" s="202"/>
      <c r="C172" s="202"/>
      <c r="D172" s="202"/>
      <c r="E172" s="202"/>
      <c r="F172" s="202"/>
      <c r="G172" s="202"/>
      <c r="H172" s="202"/>
      <c r="I172" s="202"/>
      <c r="J172" s="202"/>
      <c r="K172" s="202"/>
      <c r="L172" s="202"/>
      <c r="M172" s="202"/>
    </row>
    <row r="173" spans="1:13" s="55" customFormat="1" ht="24.75" customHeight="1">
      <c r="A173" s="567" t="s">
        <v>579</v>
      </c>
      <c r="B173" s="554"/>
      <c r="C173" s="554"/>
      <c r="D173" s="554"/>
      <c r="E173" s="554"/>
      <c r="F173" s="554"/>
      <c r="G173" s="554"/>
      <c r="H173" s="554"/>
      <c r="I173" s="554"/>
      <c r="J173" s="554"/>
      <c r="K173" s="554"/>
      <c r="L173" s="554"/>
      <c r="M173" s="554"/>
    </row>
    <row r="174" spans="1:13">
      <c r="A174" s="15"/>
      <c r="B174" s="15"/>
      <c r="C174" s="15"/>
      <c r="D174" s="15"/>
      <c r="E174" s="15"/>
      <c r="F174" s="15"/>
      <c r="G174" s="15"/>
      <c r="H174" s="15"/>
      <c r="I174" s="15"/>
      <c r="J174" s="15"/>
      <c r="K174" s="15"/>
      <c r="L174" s="15"/>
      <c r="M174" s="15"/>
    </row>
    <row r="175" spans="1:13">
      <c r="A175" s="56" t="s">
        <v>249</v>
      </c>
      <c r="B175" s="15"/>
      <c r="C175" s="15"/>
      <c r="D175" s="15"/>
      <c r="E175" s="15"/>
      <c r="F175" s="15"/>
      <c r="G175" s="15"/>
      <c r="H175" s="15"/>
      <c r="I175" s="15"/>
      <c r="J175" s="15"/>
      <c r="K175" s="15"/>
      <c r="L175" s="15"/>
      <c r="M175" s="15"/>
    </row>
    <row r="176" spans="1:13" s="16" customFormat="1">
      <c r="A176" s="50"/>
      <c r="B176" s="540"/>
      <c r="C176" s="541"/>
      <c r="D176" s="541"/>
      <c r="E176" s="541"/>
      <c r="F176" s="541"/>
      <c r="G176" s="541"/>
      <c r="H176" s="541"/>
      <c r="I176" s="541"/>
      <c r="J176" s="541"/>
      <c r="K176" s="541"/>
      <c r="L176" s="542"/>
      <c r="M176" s="11"/>
    </row>
    <row r="177" spans="1:13" s="16" customFormat="1">
      <c r="A177" s="57"/>
      <c r="B177" s="544"/>
      <c r="C177" s="545"/>
      <c r="D177" s="545"/>
      <c r="E177" s="545"/>
      <c r="F177" s="545"/>
      <c r="G177" s="545"/>
      <c r="H177" s="545"/>
      <c r="I177" s="545"/>
      <c r="J177" s="545"/>
      <c r="K177" s="545"/>
      <c r="L177" s="546"/>
      <c r="M177" s="11"/>
    </row>
    <row r="178" spans="1:13" s="16" customFormat="1">
      <c r="A178" s="57"/>
      <c r="B178" s="544"/>
      <c r="C178" s="545"/>
      <c r="D178" s="545"/>
      <c r="E178" s="545"/>
      <c r="F178" s="545"/>
      <c r="G178" s="545"/>
      <c r="H178" s="545"/>
      <c r="I178" s="545"/>
      <c r="J178" s="545"/>
      <c r="K178" s="545"/>
      <c r="L178" s="546"/>
      <c r="M178" s="11"/>
    </row>
    <row r="179" spans="1:13">
      <c r="A179" s="57"/>
      <c r="B179" s="544"/>
      <c r="C179" s="545"/>
      <c r="D179" s="545"/>
      <c r="E179" s="545"/>
      <c r="F179" s="545"/>
      <c r="G179" s="545"/>
      <c r="H179" s="545"/>
      <c r="I179" s="545"/>
      <c r="J179" s="545"/>
      <c r="K179" s="545"/>
      <c r="L179" s="546"/>
      <c r="M179" s="15"/>
    </row>
    <row r="180" spans="1:13" ht="12.75" customHeight="1">
      <c r="A180" s="57"/>
      <c r="B180" s="544"/>
      <c r="C180" s="545"/>
      <c r="D180" s="545"/>
      <c r="E180" s="545"/>
      <c r="F180" s="545"/>
      <c r="G180" s="545"/>
      <c r="H180" s="545"/>
      <c r="I180" s="545"/>
      <c r="J180" s="545"/>
      <c r="K180" s="545"/>
      <c r="L180" s="546"/>
      <c r="M180" s="15"/>
    </row>
    <row r="181" spans="1:13">
      <c r="A181" s="15"/>
      <c r="B181" s="15"/>
      <c r="C181" s="15"/>
      <c r="D181" s="15"/>
      <c r="E181" s="15"/>
      <c r="F181" s="15"/>
      <c r="G181" s="15"/>
      <c r="H181" s="15"/>
      <c r="I181" s="15"/>
      <c r="J181" s="15"/>
      <c r="K181" s="15"/>
      <c r="L181" s="15"/>
      <c r="M181" s="15"/>
    </row>
    <row r="182" spans="1:13" ht="18">
      <c r="A182" s="33" t="s">
        <v>386</v>
      </c>
      <c r="B182" s="15"/>
      <c r="C182" s="15"/>
      <c r="D182" s="15"/>
      <c r="E182" s="15"/>
      <c r="F182" s="15"/>
      <c r="G182" s="15"/>
      <c r="H182" s="15"/>
      <c r="I182" s="15"/>
      <c r="J182" s="15"/>
      <c r="K182" s="15"/>
      <c r="L182" s="15"/>
      <c r="M182" s="15"/>
    </row>
    <row r="183" spans="1:13" ht="24.75" customHeight="1">
      <c r="A183" s="567" t="s">
        <v>580</v>
      </c>
      <c r="B183" s="554"/>
      <c r="C183" s="554"/>
      <c r="D183" s="554"/>
      <c r="E183" s="554"/>
      <c r="F183" s="554"/>
      <c r="G183" s="554"/>
      <c r="H183" s="554"/>
      <c r="I183" s="554"/>
      <c r="J183" s="554"/>
      <c r="K183" s="554"/>
      <c r="L183" s="554"/>
      <c r="M183" s="554"/>
    </row>
    <row r="184" spans="1:13">
      <c r="A184" s="15"/>
      <c r="B184" s="15"/>
      <c r="C184" s="15"/>
      <c r="D184" s="15"/>
      <c r="E184" s="15"/>
      <c r="F184" s="15"/>
      <c r="G184" s="15"/>
      <c r="H184" s="15"/>
      <c r="I184" s="15"/>
      <c r="J184" s="15"/>
      <c r="K184" s="15"/>
      <c r="L184" s="15"/>
      <c r="M184" s="15"/>
    </row>
    <row r="185" spans="1:13">
      <c r="A185" s="56" t="s">
        <v>286</v>
      </c>
      <c r="B185" s="15"/>
      <c r="C185" s="15"/>
      <c r="D185" s="15"/>
      <c r="E185" s="15"/>
      <c r="F185" s="15"/>
      <c r="G185" s="15"/>
      <c r="H185" s="15"/>
      <c r="I185" s="15"/>
      <c r="J185" s="15"/>
      <c r="K185" s="15"/>
      <c r="L185" s="15"/>
      <c r="M185" s="15"/>
    </row>
    <row r="186" spans="1:13" s="16" customFormat="1" ht="25.5" customHeight="1">
      <c r="A186" s="10">
        <v>1</v>
      </c>
      <c r="B186" s="537"/>
      <c r="C186" s="538"/>
      <c r="D186" s="538"/>
      <c r="E186" s="538"/>
      <c r="F186" s="538"/>
      <c r="G186" s="538"/>
      <c r="H186" s="538"/>
      <c r="I186" s="538"/>
      <c r="J186" s="538"/>
      <c r="K186" s="538"/>
      <c r="L186" s="539"/>
      <c r="M186" s="43"/>
    </row>
    <row r="187" spans="1:13" s="16" customFormat="1" ht="25.5" customHeight="1">
      <c r="A187" s="10">
        <f>A186+1</f>
        <v>2</v>
      </c>
      <c r="B187" s="537"/>
      <c r="C187" s="538"/>
      <c r="D187" s="538"/>
      <c r="E187" s="538"/>
      <c r="F187" s="538"/>
      <c r="G187" s="538"/>
      <c r="H187" s="538"/>
      <c r="I187" s="538"/>
      <c r="J187" s="538"/>
      <c r="K187" s="538"/>
      <c r="L187" s="539"/>
      <c r="M187" s="43"/>
    </row>
    <row r="188" spans="1:13" s="16" customFormat="1" ht="25.5" customHeight="1">
      <c r="A188" s="10">
        <f>A187+1</f>
        <v>3</v>
      </c>
      <c r="B188" s="537"/>
      <c r="C188" s="538"/>
      <c r="D188" s="538"/>
      <c r="E188" s="538"/>
      <c r="F188" s="538"/>
      <c r="G188" s="538"/>
      <c r="H188" s="538"/>
      <c r="I188" s="538"/>
      <c r="J188" s="538"/>
      <c r="K188" s="538"/>
      <c r="L188" s="539"/>
      <c r="M188" s="43"/>
    </row>
    <row r="189" spans="1:13" s="16" customFormat="1" ht="25.5" customHeight="1">
      <c r="A189" s="10">
        <f>A188+1</f>
        <v>4</v>
      </c>
      <c r="B189" s="537"/>
      <c r="C189" s="538"/>
      <c r="D189" s="538"/>
      <c r="E189" s="538"/>
      <c r="F189" s="538"/>
      <c r="G189" s="538"/>
      <c r="H189" s="538"/>
      <c r="I189" s="538"/>
      <c r="J189" s="538"/>
      <c r="K189" s="538"/>
      <c r="L189" s="539"/>
      <c r="M189" s="43"/>
    </row>
    <row r="190" spans="1:13" s="16" customFormat="1" ht="25.5" customHeight="1">
      <c r="A190" s="10">
        <f>A189+1</f>
        <v>5</v>
      </c>
      <c r="B190" s="537"/>
      <c r="C190" s="538"/>
      <c r="D190" s="538"/>
      <c r="E190" s="538"/>
      <c r="F190" s="538"/>
      <c r="G190" s="538"/>
      <c r="H190" s="538"/>
      <c r="I190" s="538"/>
      <c r="J190" s="538"/>
      <c r="K190" s="538"/>
      <c r="L190" s="539"/>
      <c r="M190" s="43"/>
    </row>
    <row r="191" spans="1:13">
      <c r="A191" s="28"/>
      <c r="B191" s="15"/>
      <c r="C191" s="15"/>
      <c r="D191" s="15"/>
      <c r="E191" s="15"/>
      <c r="F191" s="15"/>
      <c r="G191" s="15"/>
      <c r="H191" s="15"/>
      <c r="I191" s="15"/>
      <c r="J191" s="15"/>
      <c r="K191" s="15"/>
      <c r="L191" s="15"/>
      <c r="M191" s="15"/>
    </row>
    <row r="192" spans="1:13" ht="18">
      <c r="A192" s="551" t="s">
        <v>273</v>
      </c>
      <c r="B192" s="551"/>
      <c r="C192" s="551"/>
      <c r="D192" s="551"/>
      <c r="E192" s="551"/>
      <c r="F192" s="551"/>
      <c r="G192" s="551"/>
      <c r="H192" s="551"/>
      <c r="I192" s="551"/>
      <c r="J192" s="551"/>
      <c r="K192" s="551"/>
      <c r="L192" s="551"/>
      <c r="M192" s="551"/>
    </row>
    <row r="193" spans="1:13" ht="18">
      <c r="A193" s="33" t="s">
        <v>58</v>
      </c>
      <c r="B193" s="15"/>
      <c r="C193" s="15"/>
      <c r="D193" s="15"/>
      <c r="E193" s="15"/>
      <c r="F193" s="15"/>
      <c r="G193" s="15"/>
      <c r="H193" s="15"/>
      <c r="I193" s="15"/>
      <c r="J193" s="15"/>
      <c r="K193" s="15"/>
      <c r="L193" s="15"/>
      <c r="M193" s="15"/>
    </row>
    <row r="194" spans="1:13">
      <c r="A194" s="34" t="s">
        <v>279</v>
      </c>
      <c r="B194" s="18"/>
      <c r="C194" s="18"/>
      <c r="D194" s="18"/>
      <c r="E194" s="18"/>
      <c r="F194" s="18"/>
      <c r="G194" s="18"/>
      <c r="H194" s="18"/>
      <c r="I194" s="18"/>
      <c r="J194" s="18"/>
      <c r="K194" s="18"/>
      <c r="L194" s="18"/>
      <c r="M194" s="19"/>
    </row>
    <row r="195" spans="1:13">
      <c r="A195" s="35"/>
      <c r="B195" s="218" t="s">
        <v>581</v>
      </c>
      <c r="C195" s="11"/>
      <c r="D195" s="11"/>
      <c r="E195" s="11"/>
      <c r="F195" s="11"/>
      <c r="G195" s="11"/>
      <c r="H195" s="11"/>
      <c r="I195" s="11"/>
      <c r="J195" s="11"/>
      <c r="K195" s="11"/>
      <c r="L195" s="11"/>
      <c r="M195" s="20"/>
    </row>
    <row r="196" spans="1:13">
      <c r="A196" s="35"/>
      <c r="B196" s="566" t="s">
        <v>583</v>
      </c>
      <c r="C196" s="552"/>
      <c r="D196" s="552"/>
      <c r="E196" s="552"/>
      <c r="F196" s="552"/>
      <c r="G196" s="552"/>
      <c r="H196" s="552"/>
      <c r="I196" s="552"/>
      <c r="J196" s="552"/>
      <c r="K196" s="552"/>
      <c r="L196" s="552"/>
      <c r="M196" s="553"/>
    </row>
    <row r="197" spans="1:13">
      <c r="A197" s="35"/>
      <c r="B197" s="36" t="s">
        <v>245</v>
      </c>
      <c r="C197" s="11"/>
      <c r="D197" s="11"/>
      <c r="E197" s="11"/>
      <c r="F197" s="11"/>
      <c r="G197" s="11"/>
      <c r="H197" s="11"/>
      <c r="I197" s="11"/>
      <c r="J197" s="11"/>
      <c r="K197" s="11"/>
      <c r="L197" s="11"/>
      <c r="M197" s="20"/>
    </row>
    <row r="198" spans="1:13">
      <c r="A198" s="35"/>
      <c r="B198" s="218" t="s">
        <v>582</v>
      </c>
      <c r="C198" s="11"/>
      <c r="D198" s="11"/>
      <c r="E198" s="11"/>
      <c r="F198" s="11"/>
      <c r="G198" s="11"/>
      <c r="H198" s="11"/>
      <c r="I198" s="11"/>
      <c r="J198" s="11"/>
      <c r="K198" s="11"/>
      <c r="L198" s="11"/>
      <c r="M198" s="20"/>
    </row>
    <row r="199" spans="1:13">
      <c r="A199" s="35"/>
      <c r="B199" s="552" t="s">
        <v>471</v>
      </c>
      <c r="C199" s="552"/>
      <c r="D199" s="552"/>
      <c r="E199" s="552"/>
      <c r="F199" s="552"/>
      <c r="G199" s="552"/>
      <c r="H199" s="552"/>
      <c r="I199" s="552"/>
      <c r="J199" s="552"/>
      <c r="K199" s="552"/>
      <c r="L199" s="552"/>
      <c r="M199" s="553"/>
    </row>
    <row r="200" spans="1:13">
      <c r="A200" s="37"/>
      <c r="B200" s="11"/>
      <c r="C200" s="11"/>
      <c r="D200" s="11"/>
      <c r="E200" s="11"/>
      <c r="F200" s="11"/>
      <c r="G200" s="11"/>
      <c r="H200" s="11"/>
      <c r="I200" s="11"/>
      <c r="J200" s="11"/>
      <c r="K200" s="11"/>
      <c r="L200" s="11"/>
      <c r="M200" s="20"/>
    </row>
    <row r="201" spans="1:13">
      <c r="A201" s="37" t="s">
        <v>189</v>
      </c>
      <c r="B201" s="11"/>
      <c r="C201" s="11"/>
      <c r="D201" s="11"/>
      <c r="E201" s="11"/>
      <c r="F201" s="11"/>
      <c r="G201" s="11"/>
      <c r="H201" s="11"/>
      <c r="I201" s="11"/>
      <c r="J201" s="11"/>
      <c r="K201" s="11"/>
      <c r="L201" s="11"/>
      <c r="M201" s="20"/>
    </row>
    <row r="202" spans="1:13">
      <c r="A202" s="35"/>
      <c r="B202" s="36" t="s">
        <v>246</v>
      </c>
      <c r="C202" s="11"/>
      <c r="D202" s="11"/>
      <c r="E202" s="11"/>
      <c r="F202" s="11"/>
      <c r="G202" s="11"/>
      <c r="H202" s="11"/>
      <c r="I202" s="11"/>
      <c r="J202" s="11"/>
      <c r="K202" s="11"/>
      <c r="L202" s="11"/>
      <c r="M202" s="20"/>
    </row>
    <row r="203" spans="1:13">
      <c r="A203" s="35"/>
      <c r="B203" s="218" t="s">
        <v>584</v>
      </c>
      <c r="C203" s="11"/>
      <c r="D203" s="11"/>
      <c r="E203" s="11"/>
      <c r="F203" s="11"/>
      <c r="G203" s="11"/>
      <c r="H203" s="11"/>
      <c r="I203" s="11"/>
      <c r="J203" s="11"/>
      <c r="K203" s="11"/>
      <c r="L203" s="11"/>
      <c r="M203" s="20"/>
    </row>
    <row r="204" spans="1:13">
      <c r="A204" s="35"/>
      <c r="B204" s="36" t="s">
        <v>445</v>
      </c>
      <c r="C204" s="11"/>
      <c r="D204" s="11"/>
      <c r="E204" s="11"/>
      <c r="F204" s="11"/>
      <c r="G204" s="11"/>
      <c r="H204" s="11"/>
      <c r="I204" s="11"/>
      <c r="J204" s="11"/>
      <c r="K204" s="11"/>
      <c r="L204" s="11"/>
      <c r="M204" s="20"/>
    </row>
    <row r="205" spans="1:13">
      <c r="A205" s="35"/>
      <c r="B205" s="218" t="s">
        <v>585</v>
      </c>
      <c r="C205" s="11"/>
      <c r="D205" s="11"/>
      <c r="E205" s="11"/>
      <c r="F205" s="11"/>
      <c r="G205" s="11"/>
      <c r="H205" s="11"/>
      <c r="I205" s="11"/>
      <c r="J205" s="11"/>
      <c r="K205" s="11"/>
      <c r="L205" s="11"/>
      <c r="M205" s="20"/>
    </row>
    <row r="206" spans="1:13">
      <c r="A206" s="37"/>
      <c r="B206" s="11"/>
      <c r="C206" s="11"/>
      <c r="D206" s="11"/>
      <c r="E206" s="11"/>
      <c r="F206" s="11"/>
      <c r="G206" s="11"/>
      <c r="H206" s="11"/>
      <c r="I206" s="11"/>
      <c r="J206" s="11"/>
      <c r="K206" s="11"/>
      <c r="L206" s="11"/>
      <c r="M206" s="20"/>
    </row>
    <row r="207" spans="1:13">
      <c r="A207" s="37" t="s">
        <v>237</v>
      </c>
      <c r="B207" s="11"/>
      <c r="C207" s="11"/>
      <c r="D207" s="11"/>
      <c r="E207" s="11"/>
      <c r="F207" s="11"/>
      <c r="G207" s="11"/>
      <c r="H207" s="11"/>
      <c r="I207" s="11"/>
      <c r="J207" s="11"/>
      <c r="K207" s="11"/>
      <c r="L207" s="11"/>
      <c r="M207" s="20"/>
    </row>
    <row r="208" spans="1:13">
      <c r="A208" s="35"/>
      <c r="B208" s="36" t="s">
        <v>247</v>
      </c>
      <c r="C208" s="11"/>
      <c r="D208" s="11"/>
      <c r="E208" s="11"/>
      <c r="F208" s="11"/>
      <c r="G208" s="11"/>
      <c r="H208" s="11"/>
      <c r="I208" s="11"/>
      <c r="J208" s="11"/>
      <c r="K208" s="11"/>
      <c r="L208" s="11"/>
      <c r="M208" s="20"/>
    </row>
    <row r="209" spans="1:13" ht="25.5" customHeight="1">
      <c r="A209" s="38"/>
      <c r="B209" s="563" t="s">
        <v>586</v>
      </c>
      <c r="C209" s="564"/>
      <c r="D209" s="564"/>
      <c r="E209" s="564"/>
      <c r="F209" s="564"/>
      <c r="G209" s="564"/>
      <c r="H209" s="564"/>
      <c r="I209" s="564"/>
      <c r="J209" s="564"/>
      <c r="K209" s="564"/>
      <c r="L209" s="564"/>
      <c r="M209" s="565"/>
    </row>
    <row r="210" spans="1:13">
      <c r="A210" s="58"/>
      <c r="B210" s="15"/>
      <c r="C210" s="15"/>
      <c r="D210" s="15"/>
      <c r="E210" s="15"/>
      <c r="F210" s="15"/>
      <c r="G210" s="15"/>
      <c r="H210" s="15"/>
      <c r="I210" s="15"/>
      <c r="J210" s="15"/>
      <c r="K210" s="15"/>
      <c r="L210" s="15"/>
      <c r="M210" s="15"/>
    </row>
    <row r="211" spans="1:13" ht="18">
      <c r="A211" s="33" t="s">
        <v>248</v>
      </c>
      <c r="B211" s="15"/>
      <c r="C211" s="15"/>
      <c r="D211" s="15"/>
      <c r="E211" s="15"/>
      <c r="F211" s="15"/>
      <c r="G211" s="15"/>
      <c r="H211" s="15"/>
      <c r="I211" s="15"/>
      <c r="J211" s="15"/>
      <c r="K211" s="15"/>
      <c r="L211" s="15"/>
      <c r="M211" s="15"/>
    </row>
    <row r="212" spans="1:13">
      <c r="A212" s="15" t="s">
        <v>253</v>
      </c>
      <c r="B212" s="15"/>
      <c r="C212" s="15"/>
      <c r="D212" s="15"/>
      <c r="E212" s="15"/>
      <c r="F212" s="15"/>
      <c r="G212" s="15"/>
      <c r="H212" s="15"/>
      <c r="I212" s="15"/>
      <c r="J212" s="15"/>
      <c r="K212" s="15"/>
      <c r="L212" s="15"/>
      <c r="M212" s="15"/>
    </row>
    <row r="213" spans="1:13">
      <c r="A213" s="15"/>
      <c r="B213" s="15"/>
      <c r="C213" s="15"/>
      <c r="D213" s="15"/>
      <c r="E213" s="15"/>
      <c r="F213" s="15"/>
      <c r="G213" s="15"/>
      <c r="H213" s="15"/>
      <c r="I213" s="15"/>
      <c r="J213" s="15"/>
      <c r="K213" s="15"/>
      <c r="L213" s="15"/>
      <c r="M213" s="15"/>
    </row>
    <row r="214" spans="1:13">
      <c r="A214" s="59" t="s">
        <v>250</v>
      </c>
      <c r="B214" s="15"/>
      <c r="C214" s="15"/>
      <c r="D214" s="15"/>
      <c r="E214" s="15"/>
      <c r="F214" s="15"/>
      <c r="G214" s="15"/>
      <c r="H214" s="15"/>
      <c r="I214" s="15"/>
      <c r="J214" s="15"/>
      <c r="K214" s="15"/>
      <c r="L214" s="15"/>
      <c r="M214" s="15"/>
    </row>
    <row r="215" spans="1:13">
      <c r="A215" s="223" t="s">
        <v>587</v>
      </c>
      <c r="B215" s="15"/>
      <c r="C215" s="15"/>
      <c r="D215" s="15"/>
      <c r="E215" s="15"/>
      <c r="F215" s="15"/>
      <c r="G215" s="15"/>
      <c r="H215" s="15"/>
      <c r="I215" s="15"/>
      <c r="J215" s="15"/>
      <c r="K215" s="15"/>
      <c r="L215" s="15"/>
      <c r="M215" s="15"/>
    </row>
    <row r="216" spans="1:13">
      <c r="A216" s="60" t="s">
        <v>469</v>
      </c>
      <c r="B216" s="15"/>
      <c r="C216" s="15"/>
      <c r="D216" s="15"/>
      <c r="E216" s="15"/>
      <c r="F216" s="15"/>
      <c r="G216" s="15"/>
      <c r="H216" s="15"/>
      <c r="I216" s="15"/>
      <c r="J216" s="15"/>
      <c r="K216" s="15"/>
      <c r="L216" s="15"/>
      <c r="M216" s="15"/>
    </row>
    <row r="217" spans="1:13" ht="22.5" customHeight="1">
      <c r="A217" s="557" t="s">
        <v>588</v>
      </c>
      <c r="B217" s="558"/>
      <c r="C217" s="558"/>
      <c r="D217" s="558"/>
      <c r="E217" s="558"/>
      <c r="F217" s="558"/>
      <c r="G217" s="558"/>
      <c r="H217" s="558"/>
      <c r="I217" s="558"/>
      <c r="J217" s="558"/>
      <c r="K217" s="558"/>
      <c r="L217" s="558"/>
      <c r="M217" s="558"/>
    </row>
    <row r="218" spans="1:13" ht="14">
      <c r="A218" s="61"/>
      <c r="B218" s="15"/>
      <c r="C218" s="15"/>
      <c r="D218" s="15"/>
      <c r="E218" s="15"/>
      <c r="F218" s="15"/>
      <c r="G218" s="15"/>
      <c r="H218" s="15"/>
      <c r="I218" s="15"/>
      <c r="J218" s="15"/>
      <c r="K218" s="15"/>
      <c r="L218" s="15"/>
      <c r="M218" s="15"/>
    </row>
    <row r="219" spans="1:13">
      <c r="A219" s="28" t="s">
        <v>255</v>
      </c>
      <c r="B219" s="15"/>
      <c r="C219" s="15"/>
      <c r="D219" s="15"/>
      <c r="E219" s="15"/>
      <c r="F219" s="15"/>
      <c r="G219" s="15"/>
      <c r="H219" s="15"/>
      <c r="I219" s="15"/>
      <c r="J219" s="15"/>
      <c r="K219" s="15"/>
      <c r="L219" s="15"/>
      <c r="M219" s="15"/>
    </row>
    <row r="220" spans="1:13">
      <c r="A220" s="224" t="s">
        <v>589</v>
      </c>
      <c r="B220" s="15"/>
      <c r="C220" s="15"/>
      <c r="D220" s="15"/>
      <c r="E220" s="15"/>
      <c r="F220" s="15"/>
      <c r="G220" s="15"/>
      <c r="H220" s="15"/>
      <c r="I220" s="15"/>
      <c r="J220" s="15"/>
      <c r="K220" s="15"/>
      <c r="L220" s="15"/>
      <c r="M220" s="15"/>
    </row>
    <row r="221" spans="1:13">
      <c r="A221" s="60" t="s">
        <v>256</v>
      </c>
      <c r="B221" s="15"/>
      <c r="C221" s="15"/>
      <c r="D221" s="15"/>
      <c r="E221" s="15"/>
      <c r="F221" s="15"/>
      <c r="G221" s="15"/>
      <c r="H221" s="15"/>
      <c r="I221" s="15"/>
      <c r="J221" s="15"/>
      <c r="K221" s="15"/>
      <c r="L221" s="15"/>
      <c r="M221" s="15"/>
    </row>
    <row r="222" spans="1:13">
      <c r="A222" s="60" t="s">
        <v>257</v>
      </c>
      <c r="B222" s="15"/>
      <c r="C222" s="15"/>
      <c r="D222" s="15"/>
      <c r="E222" s="15"/>
      <c r="F222" s="15"/>
      <c r="G222" s="15"/>
      <c r="H222" s="15"/>
      <c r="I222" s="15"/>
      <c r="J222" s="15"/>
      <c r="K222" s="15"/>
      <c r="L222" s="15"/>
      <c r="M222" s="15"/>
    </row>
    <row r="223" spans="1:13">
      <c r="A223" s="60" t="s">
        <v>258</v>
      </c>
      <c r="B223" s="15"/>
      <c r="C223" s="15"/>
      <c r="D223" s="15"/>
      <c r="E223" s="15"/>
      <c r="F223" s="15"/>
      <c r="G223" s="15"/>
      <c r="H223" s="15"/>
      <c r="I223" s="15"/>
      <c r="J223" s="15"/>
      <c r="K223" s="15"/>
      <c r="L223" s="15"/>
      <c r="M223" s="15"/>
    </row>
    <row r="224" spans="1:13">
      <c r="A224" s="60" t="s">
        <v>470</v>
      </c>
      <c r="B224" s="15"/>
      <c r="C224" s="15"/>
      <c r="D224" s="15"/>
      <c r="E224" s="15"/>
      <c r="F224" s="15"/>
      <c r="G224" s="15"/>
      <c r="H224" s="15"/>
      <c r="I224" s="15"/>
      <c r="J224" s="15"/>
      <c r="K224" s="15"/>
      <c r="L224" s="15"/>
      <c r="M224" s="15"/>
    </row>
    <row r="225" spans="1:13" s="55" customFormat="1">
      <c r="A225" s="559" t="s">
        <v>56</v>
      </c>
      <c r="B225" s="559"/>
      <c r="C225" s="559"/>
      <c r="D225" s="559"/>
      <c r="E225" s="559"/>
      <c r="F225" s="559"/>
      <c r="G225" s="559"/>
      <c r="H225" s="559"/>
      <c r="I225" s="559"/>
      <c r="J225" s="559"/>
      <c r="K225" s="559"/>
      <c r="L225" s="559"/>
      <c r="M225" s="559"/>
    </row>
    <row r="226" spans="1:13" ht="14">
      <c r="A226" s="61"/>
      <c r="B226" s="15"/>
      <c r="C226" s="15"/>
      <c r="D226" s="15"/>
      <c r="E226" s="15"/>
      <c r="F226" s="15"/>
      <c r="G226" s="15"/>
      <c r="H226" s="15"/>
      <c r="I226" s="15"/>
      <c r="J226" s="15"/>
      <c r="K226" s="15"/>
      <c r="L226" s="15"/>
      <c r="M226" s="15"/>
    </row>
    <row r="227" spans="1:13" ht="45" customHeight="1">
      <c r="A227" s="556" t="s">
        <v>54</v>
      </c>
      <c r="B227" s="556"/>
      <c r="C227" s="556"/>
      <c r="D227" s="556"/>
      <c r="E227" s="556"/>
      <c r="F227" s="556"/>
      <c r="G227" s="556"/>
      <c r="H227" s="556"/>
      <c r="I227" s="556"/>
      <c r="J227" s="556"/>
      <c r="K227" s="556"/>
      <c r="L227" s="556"/>
      <c r="M227" s="556"/>
    </row>
    <row r="228" spans="1:13" ht="36" customHeight="1">
      <c r="A228" s="555" t="s">
        <v>55</v>
      </c>
      <c r="B228" s="555"/>
      <c r="C228" s="555"/>
      <c r="D228" s="555"/>
      <c r="E228" s="555"/>
      <c r="F228" s="555"/>
      <c r="G228" s="555"/>
      <c r="H228" s="555"/>
      <c r="I228" s="555"/>
      <c r="J228" s="555"/>
      <c r="K228" s="555"/>
      <c r="L228" s="555"/>
      <c r="M228" s="555"/>
    </row>
    <row r="229" spans="1:13">
      <c r="A229" s="28"/>
      <c r="B229" s="15"/>
      <c r="C229" s="15"/>
      <c r="D229" s="15"/>
      <c r="E229" s="15"/>
      <c r="F229" s="15"/>
      <c r="G229" s="15"/>
      <c r="H229" s="15"/>
      <c r="I229" s="15"/>
      <c r="J229" s="15"/>
      <c r="K229" s="15"/>
      <c r="L229" s="15"/>
      <c r="M229" s="15"/>
    </row>
    <row r="230" spans="1:13" ht="18">
      <c r="A230" s="33" t="s">
        <v>275</v>
      </c>
      <c r="B230" s="15"/>
      <c r="C230" s="15"/>
      <c r="D230" s="15"/>
      <c r="E230" s="15"/>
      <c r="F230" s="15"/>
      <c r="G230" s="15"/>
      <c r="H230" s="15"/>
      <c r="I230" s="15"/>
      <c r="J230" s="15"/>
      <c r="K230" s="15"/>
      <c r="L230" s="15"/>
      <c r="M230" s="15"/>
    </row>
    <row r="231" spans="1:13" ht="27" customHeight="1">
      <c r="A231" s="560" t="s">
        <v>590</v>
      </c>
      <c r="B231" s="556"/>
      <c r="C231" s="556"/>
      <c r="D231" s="556"/>
      <c r="E231" s="556"/>
      <c r="F231" s="556"/>
      <c r="G231" s="556"/>
      <c r="H231" s="556"/>
      <c r="I231" s="556"/>
      <c r="J231" s="556"/>
      <c r="K231" s="556"/>
      <c r="L231" s="556"/>
      <c r="M231" s="556"/>
    </row>
    <row r="232" spans="1:13">
      <c r="A232" s="15"/>
      <c r="B232" s="15"/>
      <c r="C232" s="15"/>
      <c r="D232" s="15"/>
      <c r="E232" s="15"/>
      <c r="F232" s="15"/>
      <c r="G232" s="15"/>
      <c r="H232" s="15"/>
      <c r="I232" s="15"/>
      <c r="J232" s="15"/>
      <c r="K232" s="15"/>
      <c r="L232" s="15"/>
      <c r="M232" s="15"/>
    </row>
    <row r="233" spans="1:13">
      <c r="A233" s="56" t="s">
        <v>51</v>
      </c>
      <c r="B233" s="15"/>
      <c r="C233" s="15"/>
      <c r="D233" s="15"/>
      <c r="E233" s="15"/>
      <c r="F233" s="15"/>
      <c r="G233" s="15"/>
      <c r="H233" s="15"/>
      <c r="I233" s="15"/>
      <c r="J233" s="15"/>
      <c r="K233" s="15"/>
      <c r="L233" s="15"/>
      <c r="M233" s="15"/>
    </row>
    <row r="234" spans="1:13">
      <c r="A234" s="62" t="s">
        <v>53</v>
      </c>
      <c r="B234" s="15"/>
      <c r="C234" s="15"/>
      <c r="D234" s="15"/>
      <c r="E234" s="15"/>
      <c r="F234" s="15"/>
      <c r="G234" s="15"/>
      <c r="H234" s="15"/>
      <c r="I234" s="15"/>
      <c r="J234" s="15"/>
      <c r="K234" s="15"/>
      <c r="L234" s="15"/>
      <c r="M234" s="15"/>
    </row>
    <row r="235" spans="1:13">
      <c r="A235" s="62" t="s">
        <v>52</v>
      </c>
      <c r="B235" s="15"/>
      <c r="C235" s="15"/>
      <c r="D235" s="15"/>
      <c r="E235" s="15"/>
      <c r="F235" s="15"/>
      <c r="G235" s="15"/>
      <c r="H235" s="15"/>
      <c r="I235" s="15"/>
      <c r="J235" s="15"/>
      <c r="K235" s="15"/>
      <c r="L235" s="15"/>
      <c r="M235" s="15"/>
    </row>
    <row r="236" spans="1:13">
      <c r="A236" s="62" t="s">
        <v>155</v>
      </c>
      <c r="B236" s="15"/>
      <c r="C236" s="15"/>
      <c r="D236" s="15"/>
      <c r="E236" s="15"/>
      <c r="F236" s="15"/>
      <c r="G236" s="15"/>
      <c r="H236" s="15"/>
      <c r="I236" s="15"/>
      <c r="J236" s="15"/>
      <c r="K236" s="15"/>
      <c r="L236" s="15"/>
      <c r="M236" s="15"/>
    </row>
    <row r="237" spans="1:13">
      <c r="A237" s="225" t="s">
        <v>591</v>
      </c>
      <c r="B237" s="15"/>
      <c r="C237" s="15"/>
      <c r="D237" s="15"/>
      <c r="E237" s="15"/>
      <c r="F237" s="15"/>
      <c r="G237" s="15"/>
      <c r="H237" s="15"/>
      <c r="I237" s="15"/>
      <c r="J237" s="15"/>
      <c r="K237" s="15"/>
      <c r="L237" s="15"/>
      <c r="M237" s="15"/>
    </row>
    <row r="238" spans="1:13">
      <c r="A238" s="62" t="s">
        <v>472</v>
      </c>
      <c r="B238" s="15"/>
      <c r="C238" s="15"/>
      <c r="D238" s="15"/>
      <c r="E238" s="15"/>
      <c r="F238" s="15"/>
      <c r="G238" s="15"/>
      <c r="H238" s="15"/>
      <c r="I238" s="15"/>
      <c r="J238" s="15"/>
      <c r="K238" s="15"/>
      <c r="L238" s="15"/>
      <c r="M238" s="15"/>
    </row>
    <row r="239" spans="1:13">
      <c r="A239" s="62" t="s">
        <v>49</v>
      </c>
      <c r="B239" s="15"/>
      <c r="C239" s="15"/>
      <c r="D239" s="15"/>
      <c r="E239" s="15"/>
      <c r="F239" s="15"/>
      <c r="G239" s="15"/>
      <c r="H239" s="15"/>
      <c r="I239" s="15"/>
      <c r="J239" s="15"/>
      <c r="K239" s="15"/>
      <c r="L239" s="15"/>
      <c r="M239" s="15"/>
    </row>
    <row r="240" spans="1:13">
      <c r="A240" s="62" t="s">
        <v>47</v>
      </c>
      <c r="B240" s="15"/>
      <c r="C240" s="15"/>
      <c r="D240" s="15"/>
      <c r="E240" s="15"/>
      <c r="F240" s="15"/>
      <c r="G240" s="15"/>
      <c r="H240" s="15"/>
      <c r="I240" s="15"/>
      <c r="J240" s="15"/>
      <c r="K240" s="15"/>
      <c r="L240" s="15"/>
      <c r="M240" s="15"/>
    </row>
    <row r="241" spans="1:13">
      <c r="A241" s="62" t="s">
        <v>48</v>
      </c>
      <c r="B241" s="15"/>
      <c r="C241" s="15"/>
      <c r="D241" s="15"/>
      <c r="E241" s="15"/>
      <c r="F241" s="15"/>
      <c r="G241" s="15"/>
      <c r="H241" s="15"/>
      <c r="I241" s="15"/>
      <c r="J241" s="15"/>
      <c r="K241" s="15"/>
      <c r="L241" s="15"/>
      <c r="M241" s="15"/>
    </row>
    <row r="242" spans="1:13">
      <c r="A242" s="62" t="s">
        <v>50</v>
      </c>
      <c r="B242" s="15"/>
      <c r="C242" s="15"/>
      <c r="D242" s="15"/>
      <c r="E242" s="15"/>
      <c r="F242" s="15"/>
      <c r="G242" s="15"/>
      <c r="H242" s="15"/>
      <c r="I242" s="15"/>
      <c r="J242" s="15"/>
      <c r="K242" s="15"/>
      <c r="L242" s="15"/>
      <c r="M242" s="15"/>
    </row>
    <row r="243" spans="1:13">
      <c r="A243" s="62" t="s">
        <v>156</v>
      </c>
      <c r="B243" s="15"/>
      <c r="C243" s="15"/>
      <c r="D243" s="15"/>
      <c r="E243" s="15"/>
      <c r="F243" s="15"/>
      <c r="G243" s="15"/>
      <c r="H243" s="15"/>
      <c r="I243" s="15"/>
      <c r="J243" s="15"/>
      <c r="K243" s="15"/>
      <c r="L243" s="15"/>
      <c r="M243" s="15"/>
    </row>
    <row r="244" spans="1:13">
      <c r="A244" s="15"/>
      <c r="B244" s="15"/>
      <c r="C244" s="15"/>
      <c r="D244" s="15"/>
      <c r="E244" s="15"/>
      <c r="F244" s="15"/>
      <c r="G244" s="15"/>
      <c r="H244" s="15"/>
      <c r="I244" s="15"/>
      <c r="J244" s="15"/>
      <c r="K244" s="15"/>
      <c r="L244" s="15"/>
      <c r="M244" s="15"/>
    </row>
    <row r="245" spans="1:13">
      <c r="A245" s="56" t="s">
        <v>209</v>
      </c>
      <c r="B245" s="15"/>
      <c r="C245" s="15"/>
      <c r="D245" s="15"/>
      <c r="E245" s="15"/>
      <c r="F245" s="15"/>
      <c r="G245" s="15"/>
      <c r="H245" s="15"/>
      <c r="I245" s="15"/>
      <c r="J245" s="15"/>
      <c r="K245" s="15"/>
      <c r="L245" s="15"/>
      <c r="M245" s="15"/>
    </row>
    <row r="246" spans="1:13" ht="28.5" customHeight="1">
      <c r="A246" s="561" t="s">
        <v>40</v>
      </c>
      <c r="B246" s="561"/>
      <c r="C246" s="561"/>
      <c r="D246" s="561"/>
      <c r="E246" s="561"/>
      <c r="F246" s="561"/>
      <c r="G246" s="561"/>
      <c r="H246" s="561"/>
      <c r="I246" s="561"/>
      <c r="J246" s="561"/>
      <c r="K246" s="561"/>
      <c r="L246" s="561"/>
      <c r="M246" s="561"/>
    </row>
    <row r="247" spans="1:13">
      <c r="A247" s="56" t="s">
        <v>208</v>
      </c>
      <c r="B247" s="15"/>
      <c r="C247" s="15"/>
      <c r="D247" s="15"/>
      <c r="E247" s="15"/>
      <c r="F247" s="15"/>
      <c r="G247" s="15"/>
      <c r="H247" s="15"/>
      <c r="I247" s="15"/>
      <c r="J247" s="15"/>
      <c r="K247" s="15"/>
      <c r="L247" s="15"/>
      <c r="M247" s="15"/>
    </row>
    <row r="248" spans="1:13">
      <c r="A248" s="62" t="s">
        <v>481</v>
      </c>
      <c r="B248" s="15"/>
      <c r="C248" s="15"/>
      <c r="D248" s="15"/>
      <c r="E248" s="15"/>
      <c r="F248" s="15"/>
      <c r="G248" s="15"/>
      <c r="H248" s="15"/>
      <c r="I248" s="15"/>
      <c r="J248" s="15"/>
      <c r="K248" s="15"/>
      <c r="L248" s="15"/>
      <c r="M248" s="15"/>
    </row>
    <row r="249" spans="1:13" ht="27" customHeight="1">
      <c r="A249" s="562" t="s">
        <v>592</v>
      </c>
      <c r="B249" s="561"/>
      <c r="C249" s="561"/>
      <c r="D249" s="561"/>
      <c r="E249" s="561"/>
      <c r="F249" s="561"/>
      <c r="G249" s="561"/>
      <c r="H249" s="561"/>
      <c r="I249" s="561"/>
      <c r="J249" s="561"/>
      <c r="K249" s="561"/>
      <c r="L249" s="561"/>
      <c r="M249" s="561"/>
    </row>
    <row r="250" spans="1:13">
      <c r="A250" s="62" t="s">
        <v>423</v>
      </c>
      <c r="B250" s="15"/>
      <c r="C250" s="15"/>
      <c r="D250" s="15"/>
      <c r="E250" s="15"/>
      <c r="F250" s="15"/>
      <c r="G250" s="15"/>
      <c r="H250" s="15"/>
      <c r="I250" s="15"/>
      <c r="J250" s="15"/>
      <c r="K250" s="15"/>
      <c r="L250" s="15"/>
      <c r="M250" s="15"/>
    </row>
    <row r="251" spans="1:13">
      <c r="A251" s="62" t="s">
        <v>424</v>
      </c>
      <c r="B251" s="15"/>
      <c r="C251" s="15"/>
      <c r="D251" s="15"/>
      <c r="E251" s="15"/>
      <c r="F251" s="15"/>
      <c r="G251" s="15"/>
      <c r="H251" s="15"/>
      <c r="I251" s="15"/>
      <c r="J251" s="15"/>
      <c r="K251" s="15"/>
      <c r="L251" s="15"/>
      <c r="M251" s="15"/>
    </row>
    <row r="252" spans="1:13">
      <c r="A252" s="15"/>
      <c r="B252" s="15"/>
      <c r="C252" s="15"/>
      <c r="D252" s="15"/>
      <c r="E252" s="15"/>
      <c r="F252" s="15"/>
      <c r="G252" s="15"/>
      <c r="H252" s="15"/>
      <c r="I252" s="15"/>
      <c r="J252" s="15"/>
      <c r="K252" s="15"/>
      <c r="L252" s="15"/>
      <c r="M252" s="15"/>
    </row>
    <row r="253" spans="1:13">
      <c r="A253" s="56" t="s">
        <v>252</v>
      </c>
      <c r="B253" s="15"/>
      <c r="C253" s="15"/>
      <c r="D253" s="15"/>
      <c r="E253" s="15"/>
      <c r="F253" s="15"/>
      <c r="G253" s="15"/>
      <c r="H253" s="15"/>
      <c r="I253" s="15"/>
      <c r="J253" s="15"/>
      <c r="K253" s="15"/>
      <c r="L253" s="15"/>
      <c r="M253" s="15"/>
    </row>
    <row r="254" spans="1:13">
      <c r="A254" s="62" t="s">
        <v>46</v>
      </c>
      <c r="B254" s="15"/>
      <c r="C254" s="15"/>
      <c r="D254" s="15"/>
      <c r="E254" s="15"/>
      <c r="F254" s="15"/>
      <c r="G254" s="15"/>
      <c r="H254" s="15"/>
      <c r="I254" s="15"/>
      <c r="J254" s="15"/>
      <c r="K254" s="15"/>
      <c r="L254" s="15"/>
      <c r="M254" s="15"/>
    </row>
    <row r="255" spans="1:13">
      <c r="A255" s="62" t="s">
        <v>425</v>
      </c>
      <c r="B255" s="15"/>
      <c r="C255" s="15"/>
      <c r="D255" s="15"/>
      <c r="E255" s="15"/>
      <c r="F255" s="15"/>
      <c r="G255" s="15"/>
      <c r="H255" s="15"/>
      <c r="I255" s="15"/>
      <c r="J255" s="15"/>
      <c r="K255" s="15"/>
      <c r="L255" s="15"/>
      <c r="M255" s="15"/>
    </row>
    <row r="256" spans="1:13">
      <c r="A256" s="62" t="s">
        <v>447</v>
      </c>
      <c r="B256" s="15"/>
      <c r="C256" s="15"/>
      <c r="D256" s="15"/>
      <c r="E256" s="15"/>
      <c r="F256" s="15"/>
      <c r="G256" s="15"/>
      <c r="H256" s="15"/>
      <c r="I256" s="15"/>
      <c r="J256" s="15"/>
      <c r="K256" s="15"/>
      <c r="L256" s="15"/>
      <c r="M256" s="15"/>
    </row>
    <row r="257" spans="1:13">
      <c r="A257" s="62" t="s">
        <v>448</v>
      </c>
      <c r="B257" s="15"/>
      <c r="C257" s="15"/>
      <c r="D257" s="15"/>
      <c r="E257" s="15"/>
      <c r="F257" s="15"/>
      <c r="G257" s="15"/>
      <c r="H257" s="15"/>
      <c r="I257" s="15"/>
      <c r="J257" s="15"/>
      <c r="K257" s="15"/>
      <c r="L257" s="15"/>
      <c r="M257" s="15"/>
    </row>
    <row r="258" spans="1:13">
      <c r="A258" s="62" t="s">
        <v>450</v>
      </c>
      <c r="B258" s="15"/>
      <c r="C258" s="15"/>
      <c r="D258" s="15"/>
      <c r="E258" s="15"/>
      <c r="F258" s="15"/>
      <c r="G258" s="15"/>
      <c r="H258" s="15"/>
      <c r="I258" s="15"/>
      <c r="J258" s="15"/>
      <c r="K258" s="15"/>
      <c r="L258" s="15"/>
      <c r="M258" s="15"/>
    </row>
    <row r="259" spans="1:13">
      <c r="A259" s="15"/>
      <c r="B259" s="15"/>
      <c r="C259" s="15"/>
      <c r="D259" s="15"/>
      <c r="E259" s="15"/>
      <c r="F259" s="15"/>
      <c r="G259" s="15"/>
      <c r="H259" s="15"/>
      <c r="I259" s="15"/>
      <c r="J259" s="15"/>
      <c r="K259" s="15"/>
      <c r="L259" s="15"/>
      <c r="M259" s="15"/>
    </row>
    <row r="260" spans="1:13">
      <c r="A260" s="56" t="s">
        <v>210</v>
      </c>
      <c r="B260" s="15"/>
      <c r="C260" s="15"/>
      <c r="D260" s="15"/>
      <c r="E260" s="15"/>
      <c r="F260" s="15"/>
      <c r="G260" s="15"/>
      <c r="H260" s="15"/>
      <c r="I260" s="15"/>
      <c r="J260" s="15"/>
      <c r="K260" s="15"/>
      <c r="L260" s="15"/>
      <c r="M260" s="15"/>
    </row>
    <row r="261" spans="1:13">
      <c r="A261" s="62" t="s">
        <v>451</v>
      </c>
      <c r="B261" s="15"/>
      <c r="C261" s="15"/>
      <c r="D261" s="15"/>
      <c r="E261" s="15"/>
      <c r="F261" s="15"/>
      <c r="G261" s="15"/>
      <c r="H261" s="15"/>
      <c r="I261" s="15"/>
      <c r="J261" s="15"/>
      <c r="K261" s="15"/>
      <c r="L261" s="15"/>
      <c r="M261" s="15"/>
    </row>
    <row r="262" spans="1:13">
      <c r="A262" s="62" t="s">
        <v>446</v>
      </c>
      <c r="B262" s="15"/>
      <c r="C262" s="15"/>
      <c r="D262" s="15"/>
      <c r="E262" s="15"/>
      <c r="F262" s="15"/>
      <c r="G262" s="15"/>
      <c r="H262" s="15"/>
      <c r="I262" s="15"/>
      <c r="J262" s="15"/>
      <c r="K262" s="15"/>
      <c r="L262" s="15"/>
      <c r="M262" s="15"/>
    </row>
    <row r="263" spans="1:13">
      <c r="A263" s="62" t="s">
        <v>41</v>
      </c>
      <c r="B263" s="15"/>
      <c r="C263" s="15"/>
      <c r="D263" s="15"/>
      <c r="E263" s="15"/>
      <c r="F263" s="15"/>
      <c r="G263" s="15"/>
      <c r="H263" s="15"/>
      <c r="I263" s="15"/>
      <c r="J263" s="15"/>
      <c r="K263" s="15"/>
      <c r="L263" s="15"/>
      <c r="M263" s="15"/>
    </row>
    <row r="264" spans="1:13">
      <c r="A264" s="225" t="s">
        <v>593</v>
      </c>
      <c r="B264" s="15"/>
      <c r="C264" s="15"/>
      <c r="D264" s="15"/>
      <c r="E264" s="15"/>
      <c r="F264" s="15"/>
      <c r="G264" s="15"/>
      <c r="H264" s="15"/>
      <c r="I264" s="15"/>
      <c r="J264" s="15"/>
      <c r="K264" s="15"/>
      <c r="L264" s="15"/>
      <c r="M264" s="15"/>
    </row>
    <row r="265" spans="1:13">
      <c r="A265" s="62" t="s">
        <v>42</v>
      </c>
      <c r="B265" s="15"/>
      <c r="C265" s="15"/>
      <c r="D265" s="15"/>
      <c r="E265" s="15"/>
      <c r="F265" s="15"/>
      <c r="G265" s="15"/>
      <c r="H265" s="15"/>
      <c r="I265" s="15"/>
      <c r="J265" s="15"/>
      <c r="K265" s="15"/>
      <c r="L265" s="15"/>
      <c r="M265" s="15"/>
    </row>
    <row r="266" spans="1:13">
      <c r="A266" s="15"/>
      <c r="B266" s="15"/>
      <c r="C266" s="15"/>
      <c r="D266" s="15"/>
      <c r="E266" s="15"/>
      <c r="F266" s="15"/>
      <c r="G266" s="15"/>
      <c r="H266" s="15"/>
      <c r="I266" s="15"/>
      <c r="J266" s="15"/>
      <c r="K266" s="15"/>
      <c r="L266" s="15"/>
      <c r="M266" s="15"/>
    </row>
    <row r="267" spans="1:13">
      <c r="A267" s="56" t="s">
        <v>211</v>
      </c>
      <c r="B267" s="15"/>
      <c r="C267" s="15"/>
      <c r="D267" s="15"/>
      <c r="E267" s="15"/>
      <c r="F267" s="15"/>
      <c r="G267" s="15"/>
      <c r="H267" s="15"/>
      <c r="I267" s="15"/>
      <c r="J267" s="15"/>
      <c r="K267" s="15"/>
      <c r="L267" s="15"/>
      <c r="M267" s="15"/>
    </row>
    <row r="268" spans="1:13">
      <c r="A268" s="62" t="s">
        <v>462</v>
      </c>
      <c r="B268" s="15"/>
      <c r="C268" s="15"/>
      <c r="D268" s="15"/>
      <c r="E268" s="15"/>
      <c r="F268" s="15"/>
      <c r="G268" s="15"/>
      <c r="H268" s="15"/>
      <c r="I268" s="15"/>
      <c r="J268" s="15"/>
      <c r="K268" s="15"/>
      <c r="L268" s="15"/>
      <c r="M268" s="15"/>
    </row>
    <row r="269" spans="1:13">
      <c r="A269" s="28"/>
      <c r="B269" s="15"/>
      <c r="C269" s="15"/>
      <c r="D269" s="15"/>
      <c r="E269" s="15"/>
      <c r="F269" s="15"/>
      <c r="G269" s="15"/>
      <c r="H269" s="15"/>
      <c r="I269" s="15"/>
      <c r="J269" s="15"/>
      <c r="K269" s="15"/>
      <c r="L269" s="15"/>
      <c r="M269" s="15"/>
    </row>
    <row r="270" spans="1:13" ht="18">
      <c r="A270" s="33" t="s">
        <v>276</v>
      </c>
      <c r="B270" s="15"/>
      <c r="C270" s="15"/>
      <c r="D270" s="15"/>
      <c r="E270" s="15"/>
      <c r="F270" s="15"/>
      <c r="G270" s="15"/>
      <c r="H270" s="15"/>
      <c r="I270" s="15"/>
      <c r="J270" s="15"/>
      <c r="K270" s="15"/>
      <c r="L270" s="15"/>
      <c r="M270" s="15"/>
    </row>
    <row r="271" spans="1:13" ht="24.75" customHeight="1">
      <c r="A271" s="554" t="s">
        <v>212</v>
      </c>
      <c r="B271" s="554"/>
      <c r="C271" s="554"/>
      <c r="D271" s="554"/>
      <c r="E271" s="554"/>
      <c r="F271" s="554"/>
      <c r="G271" s="554"/>
      <c r="H271" s="554"/>
      <c r="I271" s="554"/>
      <c r="J271" s="554"/>
      <c r="K271" s="554"/>
      <c r="L271" s="554"/>
      <c r="M271" s="554"/>
    </row>
    <row r="272" spans="1:13">
      <c r="A272" s="28"/>
      <c r="B272" s="15"/>
      <c r="C272" s="15"/>
      <c r="D272" s="15"/>
      <c r="E272" s="15"/>
      <c r="F272" s="15"/>
      <c r="G272" s="15"/>
      <c r="H272" s="15"/>
      <c r="I272" s="15"/>
      <c r="J272" s="15"/>
      <c r="K272" s="15"/>
      <c r="L272" s="15"/>
      <c r="M272" s="15"/>
    </row>
    <row r="273" spans="1:13" ht="28.5" customHeight="1">
      <c r="A273" s="63" t="s">
        <v>213</v>
      </c>
      <c r="B273" s="549" t="s">
        <v>214</v>
      </c>
      <c r="C273" s="549"/>
      <c r="D273" s="549"/>
      <c r="E273" s="549" t="s">
        <v>215</v>
      </c>
      <c r="F273" s="549"/>
      <c r="G273" s="549" t="s">
        <v>220</v>
      </c>
      <c r="H273" s="549"/>
      <c r="I273" s="549" t="s">
        <v>221</v>
      </c>
      <c r="J273" s="549"/>
      <c r="K273" s="548" t="s">
        <v>594</v>
      </c>
      <c r="L273" s="549"/>
      <c r="M273" s="549"/>
    </row>
    <row r="274" spans="1:13">
      <c r="A274" s="64">
        <v>1</v>
      </c>
      <c r="B274" s="547"/>
      <c r="C274" s="547"/>
      <c r="D274" s="547"/>
      <c r="E274" s="547"/>
      <c r="F274" s="547"/>
      <c r="G274" s="547"/>
      <c r="H274" s="547"/>
      <c r="I274" s="547"/>
      <c r="J274" s="547"/>
      <c r="K274" s="547"/>
      <c r="L274" s="547"/>
      <c r="M274" s="547"/>
    </row>
    <row r="275" spans="1:13">
      <c r="A275" s="64">
        <v>2</v>
      </c>
      <c r="B275" s="547"/>
      <c r="C275" s="547"/>
      <c r="D275" s="547"/>
      <c r="E275" s="547"/>
      <c r="F275" s="547"/>
      <c r="G275" s="547"/>
      <c r="H275" s="547"/>
      <c r="I275" s="547"/>
      <c r="J275" s="547"/>
      <c r="K275" s="547"/>
      <c r="L275" s="547"/>
      <c r="M275" s="547"/>
    </row>
    <row r="276" spans="1:13">
      <c r="A276" s="64">
        <v>3</v>
      </c>
      <c r="B276" s="547"/>
      <c r="C276" s="547"/>
      <c r="D276" s="547"/>
      <c r="E276" s="547"/>
      <c r="F276" s="547"/>
      <c r="G276" s="547"/>
      <c r="H276" s="547"/>
      <c r="I276" s="547"/>
      <c r="J276" s="547"/>
      <c r="K276" s="547"/>
      <c r="L276" s="547"/>
      <c r="M276" s="547"/>
    </row>
    <row r="277" spans="1:13">
      <c r="A277" s="64">
        <v>4</v>
      </c>
      <c r="B277" s="547"/>
      <c r="C277" s="547"/>
      <c r="D277" s="547"/>
      <c r="E277" s="547"/>
      <c r="F277" s="547"/>
      <c r="G277" s="547"/>
      <c r="H277" s="547"/>
      <c r="I277" s="547"/>
      <c r="J277" s="547"/>
      <c r="K277" s="547"/>
      <c r="L277" s="547"/>
      <c r="M277" s="547"/>
    </row>
    <row r="278" spans="1:13">
      <c r="A278" s="64">
        <v>5</v>
      </c>
      <c r="B278" s="547"/>
      <c r="C278" s="547"/>
      <c r="D278" s="547"/>
      <c r="E278" s="547"/>
      <c r="F278" s="547"/>
      <c r="G278" s="547"/>
      <c r="H278" s="547"/>
      <c r="I278" s="547"/>
      <c r="J278" s="547"/>
      <c r="K278" s="547"/>
      <c r="L278" s="547"/>
      <c r="M278" s="547"/>
    </row>
    <row r="279" spans="1:13">
      <c r="A279" s="64">
        <v>6</v>
      </c>
      <c r="B279" s="547"/>
      <c r="C279" s="547"/>
      <c r="D279" s="547"/>
      <c r="E279" s="547"/>
      <c r="F279" s="547"/>
      <c r="G279" s="547"/>
      <c r="H279" s="547"/>
      <c r="I279" s="547"/>
      <c r="J279" s="547"/>
      <c r="K279" s="547"/>
      <c r="L279" s="547"/>
      <c r="M279" s="547"/>
    </row>
    <row r="280" spans="1:13">
      <c r="A280" s="64">
        <v>7</v>
      </c>
      <c r="B280" s="547"/>
      <c r="C280" s="547"/>
      <c r="D280" s="547"/>
      <c r="E280" s="547"/>
      <c r="F280" s="547"/>
      <c r="G280" s="547"/>
      <c r="H280" s="547"/>
      <c r="I280" s="547"/>
      <c r="J280" s="547"/>
      <c r="K280" s="547"/>
      <c r="L280" s="547"/>
      <c r="M280" s="547"/>
    </row>
    <row r="281" spans="1:13">
      <c r="A281" s="64">
        <v>8</v>
      </c>
      <c r="B281" s="547"/>
      <c r="C281" s="547"/>
      <c r="D281" s="547"/>
      <c r="E281" s="547"/>
      <c r="F281" s="547"/>
      <c r="G281" s="547"/>
      <c r="H281" s="547"/>
      <c r="I281" s="547"/>
      <c r="J281" s="547"/>
      <c r="K281" s="547"/>
      <c r="L281" s="547"/>
      <c r="M281" s="547"/>
    </row>
    <row r="282" spans="1:13">
      <c r="A282" s="64">
        <v>9</v>
      </c>
      <c r="B282" s="547"/>
      <c r="C282" s="547"/>
      <c r="D282" s="547"/>
      <c r="E282" s="547"/>
      <c r="F282" s="547"/>
      <c r="G282" s="547"/>
      <c r="H282" s="547"/>
      <c r="I282" s="547"/>
      <c r="J282" s="547"/>
      <c r="K282" s="547"/>
      <c r="L282" s="547"/>
      <c r="M282" s="547"/>
    </row>
    <row r="283" spans="1:13">
      <c r="A283" s="64">
        <v>10</v>
      </c>
      <c r="B283" s="547"/>
      <c r="C283" s="547"/>
      <c r="D283" s="547"/>
      <c r="E283" s="547"/>
      <c r="F283" s="547"/>
      <c r="G283" s="547"/>
      <c r="H283" s="547"/>
      <c r="I283" s="547"/>
      <c r="J283" s="547"/>
      <c r="K283" s="547"/>
      <c r="L283" s="547"/>
      <c r="M283" s="547"/>
    </row>
    <row r="284" spans="1:13">
      <c r="A284" s="28"/>
      <c r="B284" s="15"/>
      <c r="C284" s="15"/>
      <c r="D284" s="15"/>
      <c r="E284" s="15"/>
      <c r="F284" s="15"/>
      <c r="G284" s="15"/>
      <c r="H284" s="15"/>
      <c r="I284" s="15"/>
      <c r="J284" s="15"/>
      <c r="K284" s="15"/>
      <c r="L284" s="15"/>
      <c r="M284" s="15"/>
    </row>
    <row r="285" spans="1:13">
      <c r="A285" s="28"/>
      <c r="B285" s="15"/>
      <c r="C285" s="15"/>
      <c r="D285" s="15"/>
      <c r="E285" s="15"/>
      <c r="F285" s="15"/>
      <c r="G285" s="15"/>
      <c r="H285" s="15"/>
      <c r="I285" s="15"/>
      <c r="J285" s="15"/>
      <c r="K285" s="15"/>
      <c r="L285" s="15"/>
      <c r="M285" s="15"/>
    </row>
    <row r="286" spans="1:13" ht="18">
      <c r="A286" s="551" t="s">
        <v>277</v>
      </c>
      <c r="B286" s="551"/>
      <c r="C286" s="551"/>
      <c r="D286" s="551"/>
      <c r="E286" s="551"/>
      <c r="F286" s="551"/>
      <c r="G286" s="551"/>
      <c r="H286" s="551"/>
      <c r="I286" s="551"/>
      <c r="J286" s="551"/>
      <c r="K286" s="551"/>
      <c r="L286" s="551"/>
      <c r="M286" s="551"/>
    </row>
    <row r="287" spans="1:13" ht="18">
      <c r="A287" s="33" t="s">
        <v>57</v>
      </c>
      <c r="B287" s="15"/>
      <c r="C287" s="15"/>
      <c r="D287" s="15"/>
      <c r="E287" s="15"/>
      <c r="F287" s="15"/>
      <c r="G287" s="15"/>
      <c r="H287" s="15"/>
      <c r="I287" s="15"/>
      <c r="J287" s="15"/>
      <c r="K287" s="15"/>
      <c r="L287" s="15"/>
      <c r="M287" s="15"/>
    </row>
    <row r="288" spans="1:13">
      <c r="A288" s="34" t="s">
        <v>279</v>
      </c>
      <c r="B288" s="18"/>
      <c r="C288" s="18"/>
      <c r="D288" s="18"/>
      <c r="E288" s="18"/>
      <c r="F288" s="18"/>
      <c r="G288" s="18"/>
      <c r="H288" s="18"/>
      <c r="I288" s="18"/>
      <c r="J288" s="18"/>
      <c r="K288" s="18"/>
      <c r="L288" s="18"/>
      <c r="M288" s="19"/>
    </row>
    <row r="289" spans="1:13">
      <c r="A289" s="35"/>
      <c r="B289" s="218" t="s">
        <v>569</v>
      </c>
      <c r="C289" s="11"/>
      <c r="D289" s="11"/>
      <c r="E289" s="11"/>
      <c r="F289" s="11"/>
      <c r="G289" s="11"/>
      <c r="H289" s="11"/>
      <c r="I289" s="11"/>
      <c r="J289" s="11"/>
      <c r="K289" s="11"/>
      <c r="L289" s="11"/>
      <c r="M289" s="20"/>
    </row>
    <row r="290" spans="1:13">
      <c r="A290" s="35"/>
      <c r="B290" s="226" t="s">
        <v>595</v>
      </c>
      <c r="C290" s="11"/>
      <c r="D290" s="11"/>
      <c r="E290" s="11"/>
      <c r="F290" s="11"/>
      <c r="G290" s="11"/>
      <c r="H290" s="11"/>
      <c r="I290" s="11"/>
      <c r="J290" s="11"/>
      <c r="K290" s="11"/>
      <c r="L290" s="11"/>
      <c r="M290" s="20"/>
    </row>
    <row r="291" spans="1:13">
      <c r="A291" s="35"/>
      <c r="B291" s="226" t="s">
        <v>596</v>
      </c>
      <c r="C291" s="11"/>
      <c r="D291" s="11"/>
      <c r="E291" s="11"/>
      <c r="F291" s="11"/>
      <c r="G291" s="11"/>
      <c r="H291" s="11"/>
      <c r="I291" s="11"/>
      <c r="J291" s="11"/>
      <c r="K291" s="11"/>
      <c r="L291" s="11"/>
      <c r="M291" s="20"/>
    </row>
    <row r="292" spans="1:13">
      <c r="A292" s="37" t="s">
        <v>189</v>
      </c>
      <c r="B292" s="11"/>
      <c r="C292" s="11"/>
      <c r="D292" s="11"/>
      <c r="E292" s="11"/>
      <c r="F292" s="11"/>
      <c r="G292" s="11"/>
      <c r="H292" s="11"/>
      <c r="I292" s="11"/>
      <c r="J292" s="11"/>
      <c r="K292" s="11"/>
      <c r="L292" s="11"/>
      <c r="M292" s="20"/>
    </row>
    <row r="293" spans="1:13" ht="25.5" customHeight="1">
      <c r="A293" s="35"/>
      <c r="B293" s="552" t="s">
        <v>43</v>
      </c>
      <c r="C293" s="552"/>
      <c r="D293" s="552"/>
      <c r="E293" s="552"/>
      <c r="F293" s="552"/>
      <c r="G293" s="552"/>
      <c r="H293" s="552"/>
      <c r="I293" s="552"/>
      <c r="J293" s="552"/>
      <c r="K293" s="552"/>
      <c r="L293" s="552"/>
      <c r="M293" s="553"/>
    </row>
    <row r="294" spans="1:13">
      <c r="A294" s="35"/>
      <c r="B294" s="552" t="s">
        <v>463</v>
      </c>
      <c r="C294" s="552"/>
      <c r="D294" s="552"/>
      <c r="E294" s="552"/>
      <c r="F294" s="552"/>
      <c r="G294" s="552"/>
      <c r="H294" s="552"/>
      <c r="I294" s="552"/>
      <c r="J294" s="552"/>
      <c r="K294" s="552"/>
      <c r="L294" s="552"/>
      <c r="M294" s="553"/>
    </row>
    <row r="295" spans="1:13">
      <c r="A295" s="35"/>
      <c r="B295" s="36" t="s">
        <v>228</v>
      </c>
      <c r="C295" s="11"/>
      <c r="D295" s="11"/>
      <c r="E295" s="11"/>
      <c r="F295" s="11"/>
      <c r="G295" s="11"/>
      <c r="H295" s="11"/>
      <c r="I295" s="11"/>
      <c r="J295" s="11"/>
      <c r="K295" s="11"/>
      <c r="L295" s="11"/>
      <c r="M295" s="20"/>
    </row>
    <row r="296" spans="1:13">
      <c r="A296" s="35"/>
      <c r="B296" s="36" t="s">
        <v>44</v>
      </c>
      <c r="C296" s="11"/>
      <c r="D296" s="11"/>
      <c r="E296" s="11"/>
      <c r="F296" s="11"/>
      <c r="G296" s="11"/>
      <c r="H296" s="11"/>
      <c r="I296" s="11"/>
      <c r="J296" s="11"/>
      <c r="K296" s="11"/>
      <c r="L296" s="11"/>
      <c r="M296" s="20"/>
    </row>
    <row r="297" spans="1:13">
      <c r="A297" s="37" t="s">
        <v>237</v>
      </c>
      <c r="B297" s="11"/>
      <c r="C297" s="11"/>
      <c r="D297" s="11"/>
      <c r="E297" s="11"/>
      <c r="F297" s="11"/>
      <c r="G297" s="11"/>
      <c r="H297" s="11"/>
      <c r="I297" s="11"/>
      <c r="J297" s="11"/>
      <c r="K297" s="11"/>
      <c r="L297" s="11"/>
      <c r="M297" s="20"/>
    </row>
    <row r="298" spans="1:13">
      <c r="A298" s="35"/>
      <c r="B298" s="36" t="s">
        <v>45</v>
      </c>
      <c r="C298" s="11"/>
      <c r="D298" s="11"/>
      <c r="E298" s="11"/>
      <c r="F298" s="11"/>
      <c r="G298" s="11"/>
      <c r="H298" s="11"/>
      <c r="I298" s="11"/>
      <c r="J298" s="11"/>
      <c r="K298" s="11"/>
      <c r="L298" s="11"/>
      <c r="M298" s="20"/>
    </row>
    <row r="299" spans="1:13">
      <c r="A299" s="38"/>
      <c r="B299" s="227" t="s">
        <v>597</v>
      </c>
      <c r="C299" s="21"/>
      <c r="D299" s="21"/>
      <c r="E299" s="21"/>
      <c r="F299" s="21"/>
      <c r="G299" s="21"/>
      <c r="H299" s="21"/>
      <c r="I299" s="21"/>
      <c r="J299" s="21"/>
      <c r="K299" s="21"/>
      <c r="L299" s="21"/>
      <c r="M299" s="22"/>
    </row>
    <row r="300" spans="1:13">
      <c r="A300" s="28"/>
      <c r="B300" s="15"/>
      <c r="C300" s="15"/>
      <c r="D300" s="15"/>
      <c r="E300" s="15"/>
      <c r="F300" s="15"/>
      <c r="G300" s="15"/>
      <c r="H300" s="15"/>
      <c r="I300" s="15"/>
      <c r="J300" s="15"/>
      <c r="K300" s="15"/>
      <c r="L300" s="15"/>
      <c r="M300" s="15"/>
    </row>
    <row r="301" spans="1:13" ht="18">
      <c r="A301" s="33" t="s">
        <v>216</v>
      </c>
      <c r="B301" s="15"/>
      <c r="C301" s="15"/>
      <c r="D301" s="15"/>
      <c r="E301" s="15"/>
      <c r="F301" s="15"/>
      <c r="G301" s="15"/>
      <c r="H301" s="15"/>
      <c r="I301" s="15"/>
      <c r="J301" s="15"/>
      <c r="K301" s="15"/>
      <c r="L301" s="15"/>
      <c r="M301" s="15"/>
    </row>
    <row r="302" spans="1:13" s="16" customFormat="1" ht="12.75" customHeight="1">
      <c r="A302" s="11"/>
      <c r="B302" s="543" t="s">
        <v>217</v>
      </c>
      <c r="C302" s="543"/>
      <c r="D302" s="543"/>
      <c r="E302" s="543"/>
      <c r="F302" s="543"/>
      <c r="G302" s="543"/>
      <c r="H302" s="543"/>
      <c r="I302" s="543"/>
      <c r="J302" s="543"/>
      <c r="K302" s="543"/>
      <c r="L302" s="543"/>
      <c r="M302" s="10"/>
    </row>
    <row r="303" spans="1:13" s="16" customFormat="1" ht="25.5" customHeight="1">
      <c r="A303" s="11"/>
      <c r="B303" s="540"/>
      <c r="C303" s="541"/>
      <c r="D303" s="541"/>
      <c r="E303" s="541"/>
      <c r="F303" s="541"/>
      <c r="G303" s="541"/>
      <c r="H303" s="541"/>
      <c r="I303" s="541"/>
      <c r="J303" s="541"/>
      <c r="K303" s="541"/>
      <c r="L303" s="542"/>
      <c r="M303" s="50"/>
    </row>
    <row r="304" spans="1:13" s="16" customFormat="1">
      <c r="A304" s="11"/>
      <c r="B304" s="65"/>
      <c r="C304" s="11"/>
      <c r="D304" s="11"/>
      <c r="E304" s="11"/>
      <c r="F304" s="11"/>
      <c r="G304" s="11"/>
      <c r="H304" s="11"/>
      <c r="I304" s="11"/>
      <c r="J304" s="11"/>
      <c r="K304" s="11"/>
      <c r="L304" s="11"/>
      <c r="M304" s="11"/>
    </row>
    <row r="305" spans="1:13" s="16" customFormat="1" ht="25.5" customHeight="1">
      <c r="A305" s="11"/>
      <c r="B305" s="550" t="s">
        <v>598</v>
      </c>
      <c r="C305" s="543"/>
      <c r="D305" s="543"/>
      <c r="E305" s="543"/>
      <c r="F305" s="543"/>
      <c r="G305" s="543"/>
      <c r="H305" s="543"/>
      <c r="I305" s="543"/>
      <c r="J305" s="543"/>
      <c r="K305" s="543"/>
      <c r="L305" s="543"/>
      <c r="M305" s="10"/>
    </row>
    <row r="306" spans="1:13" s="16" customFormat="1" ht="25.5" customHeight="1">
      <c r="A306" s="11"/>
      <c r="B306" s="540"/>
      <c r="C306" s="541"/>
      <c r="D306" s="541"/>
      <c r="E306" s="541"/>
      <c r="F306" s="541"/>
      <c r="G306" s="541"/>
      <c r="H306" s="541"/>
      <c r="I306" s="541"/>
      <c r="J306" s="541"/>
      <c r="K306" s="541"/>
      <c r="L306" s="542"/>
      <c r="M306" s="49"/>
    </row>
    <row r="307" spans="1:13" s="16" customFormat="1">
      <c r="A307" s="11"/>
      <c r="B307" s="65"/>
      <c r="C307" s="11"/>
      <c r="D307" s="11"/>
      <c r="E307" s="11"/>
      <c r="F307" s="11"/>
      <c r="G307" s="11"/>
      <c r="H307" s="11"/>
      <c r="I307" s="11"/>
      <c r="J307" s="11"/>
      <c r="K307" s="11"/>
      <c r="L307" s="11"/>
      <c r="M307" s="11"/>
    </row>
    <row r="308" spans="1:13" s="16" customFormat="1" ht="27.75" customHeight="1">
      <c r="B308" s="543" t="s">
        <v>38</v>
      </c>
      <c r="C308" s="543"/>
      <c r="D308" s="543"/>
      <c r="E308" s="543"/>
      <c r="F308" s="543"/>
      <c r="G308" s="543"/>
      <c r="H308" s="543"/>
      <c r="I308" s="543"/>
      <c r="J308" s="543"/>
      <c r="K308" s="543"/>
      <c r="L308" s="543"/>
      <c r="M308" s="10"/>
    </row>
    <row r="309" spans="1:13" s="16" customFormat="1" ht="25.5" customHeight="1">
      <c r="A309" s="49"/>
      <c r="B309" s="540"/>
      <c r="C309" s="541"/>
      <c r="D309" s="541"/>
      <c r="E309" s="541"/>
      <c r="F309" s="541"/>
      <c r="G309" s="541"/>
      <c r="H309" s="541"/>
      <c r="I309" s="541"/>
      <c r="J309" s="541"/>
      <c r="K309" s="541"/>
      <c r="L309" s="542"/>
      <c r="M309" s="49"/>
    </row>
    <row r="310" spans="1:13">
      <c r="A310" s="66"/>
      <c r="B310" s="15"/>
      <c r="C310" s="15"/>
      <c r="D310" s="15"/>
      <c r="E310" s="15"/>
      <c r="F310" s="15"/>
      <c r="G310" s="15"/>
      <c r="H310" s="15"/>
      <c r="I310" s="15"/>
      <c r="J310" s="15"/>
      <c r="K310" s="15"/>
      <c r="L310" s="15"/>
      <c r="M310" s="15"/>
    </row>
    <row r="311" spans="1:13">
      <c r="B311" s="67" t="s">
        <v>464</v>
      </c>
      <c r="C311" s="15"/>
      <c r="D311" s="15"/>
      <c r="E311" s="15"/>
      <c r="F311" s="15"/>
      <c r="G311" s="15"/>
      <c r="H311" s="15"/>
      <c r="I311" s="15"/>
      <c r="J311" s="15"/>
      <c r="K311" s="15"/>
      <c r="L311" s="15"/>
      <c r="M311" s="15"/>
    </row>
    <row r="312" spans="1:13">
      <c r="A312" s="15"/>
      <c r="B312" s="533" t="s">
        <v>344</v>
      </c>
      <c r="C312" s="533"/>
      <c r="D312" s="533"/>
      <c r="E312" s="534"/>
      <c r="F312" s="530"/>
      <c r="G312" s="531"/>
      <c r="H312" s="531"/>
      <c r="I312" s="531"/>
      <c r="J312" s="531"/>
      <c r="K312" s="531"/>
      <c r="L312" s="532"/>
      <c r="M312" s="15"/>
    </row>
    <row r="313" spans="1:13">
      <c r="A313" s="15"/>
      <c r="B313" s="533" t="s">
        <v>193</v>
      </c>
      <c r="C313" s="533"/>
      <c r="D313" s="533"/>
      <c r="E313" s="534"/>
      <c r="F313" s="530"/>
      <c r="G313" s="531"/>
      <c r="H313" s="531"/>
      <c r="I313" s="531"/>
      <c r="J313" s="531"/>
      <c r="K313" s="531"/>
      <c r="L313" s="532"/>
      <c r="M313" s="15"/>
    </row>
    <row r="314" spans="1:13">
      <c r="A314" s="15"/>
      <c r="B314" s="533" t="s">
        <v>194</v>
      </c>
      <c r="C314" s="533"/>
      <c r="D314" s="533"/>
      <c r="E314" s="534"/>
      <c r="F314" s="530"/>
      <c r="G314" s="531"/>
      <c r="H314" s="531"/>
      <c r="I314" s="531"/>
      <c r="J314" s="531"/>
      <c r="K314" s="531"/>
      <c r="L314" s="532"/>
      <c r="M314" s="15"/>
    </row>
    <row r="315" spans="1:13">
      <c r="A315" s="15"/>
      <c r="B315" s="533" t="s">
        <v>306</v>
      </c>
      <c r="C315" s="533"/>
      <c r="D315" s="533"/>
      <c r="E315" s="534"/>
      <c r="F315" s="530"/>
      <c r="G315" s="531"/>
      <c r="H315" s="531"/>
      <c r="I315" s="531"/>
      <c r="J315" s="531"/>
      <c r="K315" s="531"/>
      <c r="L315" s="532"/>
      <c r="M315" s="15"/>
    </row>
    <row r="316" spans="1:13">
      <c r="A316" s="15"/>
      <c r="B316" s="533" t="s">
        <v>438</v>
      </c>
      <c r="C316" s="533"/>
      <c r="D316" s="533"/>
      <c r="E316" s="534"/>
      <c r="F316" s="530"/>
      <c r="G316" s="531"/>
      <c r="H316" s="531"/>
      <c r="I316" s="531"/>
      <c r="J316" s="531"/>
      <c r="K316" s="531"/>
      <c r="L316" s="532"/>
      <c r="M316" s="15"/>
    </row>
    <row r="317" spans="1:13">
      <c r="A317" s="15"/>
      <c r="B317" s="533" t="s">
        <v>218</v>
      </c>
      <c r="C317" s="533"/>
      <c r="D317" s="533"/>
      <c r="E317" s="534"/>
      <c r="F317" s="530"/>
      <c r="G317" s="531"/>
      <c r="H317" s="531"/>
      <c r="I317" s="531"/>
      <c r="J317" s="531"/>
      <c r="K317" s="531"/>
      <c r="L317" s="532"/>
      <c r="M317" s="15"/>
    </row>
    <row r="318" spans="1:13">
      <c r="A318" s="32"/>
      <c r="B318" s="15"/>
      <c r="C318" s="15"/>
      <c r="D318" s="15"/>
      <c r="E318" s="15"/>
      <c r="F318" s="15"/>
      <c r="G318" s="15"/>
      <c r="H318" s="15"/>
      <c r="I318" s="15"/>
      <c r="J318" s="15"/>
      <c r="K318" s="15"/>
      <c r="L318" s="15"/>
      <c r="M318" s="15"/>
    </row>
    <row r="319" spans="1:13" s="234" customFormat="1" ht="18">
      <c r="A319" s="232" t="s">
        <v>332</v>
      </c>
      <c r="B319" s="232"/>
      <c r="C319" s="232"/>
      <c r="D319" s="232"/>
      <c r="E319" s="232"/>
      <c r="F319" s="232"/>
      <c r="G319" s="232"/>
      <c r="H319" s="232"/>
      <c r="I319" s="232"/>
      <c r="J319" s="232"/>
      <c r="K319" s="232"/>
    </row>
    <row r="320" spans="1:13" s="234" customFormat="1" ht="14">
      <c r="A320" s="241" t="s">
        <v>333</v>
      </c>
      <c r="B320" s="578" t="s">
        <v>392</v>
      </c>
      <c r="C320" s="578"/>
      <c r="D320" s="578"/>
      <c r="E320" s="578" t="s">
        <v>393</v>
      </c>
      <c r="F320" s="578"/>
      <c r="G320" s="578"/>
      <c r="H320" s="578" t="s">
        <v>394</v>
      </c>
      <c r="I320" s="578"/>
      <c r="J320" s="578"/>
      <c r="K320" s="241" t="s">
        <v>395</v>
      </c>
    </row>
    <row r="321" spans="1:11" s="234" customFormat="1">
      <c r="A321" s="242"/>
      <c r="B321" s="580"/>
      <c r="C321" s="580"/>
      <c r="D321" s="580"/>
      <c r="E321" s="580"/>
      <c r="F321" s="580"/>
      <c r="G321" s="580"/>
      <c r="H321" s="580"/>
      <c r="I321" s="580"/>
      <c r="J321" s="580"/>
      <c r="K321" s="242"/>
    </row>
    <row r="322" spans="1:11" s="234" customFormat="1">
      <c r="A322" s="242"/>
      <c r="B322" s="580"/>
      <c r="C322" s="580"/>
      <c r="D322" s="580"/>
      <c r="E322" s="580"/>
      <c r="F322" s="580"/>
      <c r="G322" s="580"/>
      <c r="H322" s="580"/>
      <c r="I322" s="580"/>
      <c r="J322" s="580"/>
      <c r="K322" s="242"/>
    </row>
    <row r="323" spans="1:11" s="234" customFormat="1">
      <c r="A323" s="242"/>
      <c r="B323" s="580"/>
      <c r="C323" s="580"/>
      <c r="D323" s="580"/>
      <c r="E323" s="580"/>
      <c r="F323" s="580"/>
      <c r="G323" s="580"/>
      <c r="H323" s="580"/>
      <c r="I323" s="580"/>
      <c r="J323" s="580"/>
      <c r="K323" s="242"/>
    </row>
    <row r="324" spans="1:11" s="234" customFormat="1">
      <c r="A324" s="240"/>
      <c r="B324" s="235"/>
      <c r="C324" s="235"/>
      <c r="D324" s="235"/>
      <c r="E324" s="235"/>
      <c r="F324" s="236"/>
      <c r="G324" s="236"/>
      <c r="H324" s="236"/>
      <c r="I324" s="236"/>
      <c r="J324" s="236"/>
      <c r="K324" s="236"/>
    </row>
    <row r="325" spans="1:11" s="234" customFormat="1" ht="18">
      <c r="A325" s="232" t="s">
        <v>396</v>
      </c>
      <c r="B325" s="232"/>
      <c r="C325" s="232"/>
      <c r="D325" s="232"/>
      <c r="E325" s="232"/>
      <c r="F325" s="232"/>
      <c r="G325" s="232"/>
      <c r="H325" s="232"/>
      <c r="I325" s="232"/>
      <c r="J325" s="232"/>
      <c r="K325" s="232"/>
    </row>
    <row r="326" spans="1:11" s="234" customFormat="1" ht="14">
      <c r="A326" s="241" t="s">
        <v>333</v>
      </c>
      <c r="B326" s="578" t="s">
        <v>397</v>
      </c>
      <c r="C326" s="578"/>
      <c r="D326" s="578"/>
      <c r="E326" s="578" t="s">
        <v>398</v>
      </c>
      <c r="F326" s="578"/>
      <c r="G326" s="578"/>
      <c r="H326" s="578" t="s">
        <v>399</v>
      </c>
      <c r="I326" s="578"/>
      <c r="J326" s="578"/>
      <c r="K326" s="578"/>
    </row>
    <row r="327" spans="1:11" s="234" customFormat="1">
      <c r="A327" s="242"/>
      <c r="B327" s="580" t="s">
        <v>146</v>
      </c>
      <c r="C327" s="580"/>
      <c r="D327" s="580"/>
      <c r="E327" s="580"/>
      <c r="F327" s="580"/>
      <c r="G327" s="580"/>
      <c r="H327" s="580"/>
      <c r="I327" s="580"/>
      <c r="J327" s="580"/>
      <c r="K327" s="580"/>
    </row>
    <row r="328" spans="1:11" s="234" customFormat="1">
      <c r="A328" s="242"/>
      <c r="B328" s="580" t="s">
        <v>483</v>
      </c>
      <c r="C328" s="580"/>
      <c r="D328" s="580"/>
      <c r="E328" s="580"/>
      <c r="F328" s="580"/>
      <c r="G328" s="580"/>
      <c r="H328" s="580"/>
      <c r="I328" s="580"/>
      <c r="J328" s="580"/>
      <c r="K328" s="580"/>
    </row>
    <row r="329" spans="1:11" s="234" customFormat="1">
      <c r="A329" s="242"/>
      <c r="B329" s="580" t="s">
        <v>484</v>
      </c>
      <c r="C329" s="580"/>
      <c r="D329" s="580"/>
      <c r="E329" s="580"/>
      <c r="F329" s="580"/>
      <c r="G329" s="580"/>
      <c r="H329" s="580"/>
      <c r="I329" s="580"/>
      <c r="J329" s="580"/>
      <c r="K329" s="580"/>
    </row>
  </sheetData>
  <mergeCells count="193">
    <mergeCell ref="B329:D329"/>
    <mergeCell ref="E329:G329"/>
    <mergeCell ref="B323:D323"/>
    <mergeCell ref="E323:G323"/>
    <mergeCell ref="B326:D326"/>
    <mergeCell ref="E326:G326"/>
    <mergeCell ref="H326:K326"/>
    <mergeCell ref="B327:D327"/>
    <mergeCell ref="E327:G327"/>
    <mergeCell ref="B321:D321"/>
    <mergeCell ref="E321:G321"/>
    <mergeCell ref="B322:D322"/>
    <mergeCell ref="E322:G322"/>
    <mergeCell ref="H321:J321"/>
    <mergeCell ref="H323:J323"/>
    <mergeCell ref="H322:J322"/>
    <mergeCell ref="B328:D328"/>
    <mergeCell ref="E328:G328"/>
    <mergeCell ref="H320:J320"/>
    <mergeCell ref="A27:M27"/>
    <mergeCell ref="A26:M26"/>
    <mergeCell ref="A24:M24"/>
    <mergeCell ref="H329:K329"/>
    <mergeCell ref="H328:K328"/>
    <mergeCell ref="H327:K327"/>
    <mergeCell ref="A28:M28"/>
    <mergeCell ref="A29:M29"/>
    <mergeCell ref="A30:M30"/>
    <mergeCell ref="B54:L54"/>
    <mergeCell ref="B57:L57"/>
    <mergeCell ref="B80:L80"/>
    <mergeCell ref="A25:M25"/>
    <mergeCell ref="A31:M31"/>
    <mergeCell ref="B70:L70"/>
    <mergeCell ref="B303:L303"/>
    <mergeCell ref="B302:L302"/>
    <mergeCell ref="A32:M32"/>
    <mergeCell ref="A33:M33"/>
    <mergeCell ref="B48:M48"/>
    <mergeCell ref="B55:L55"/>
    <mergeCell ref="B320:D320"/>
    <mergeCell ref="E320:G320"/>
    <mergeCell ref="B120:L120"/>
    <mergeCell ref="B117:L117"/>
    <mergeCell ref="B118:L118"/>
    <mergeCell ref="A1:M1"/>
    <mergeCell ref="A23:M23"/>
    <mergeCell ref="A51:M51"/>
    <mergeCell ref="B86:L86"/>
    <mergeCell ref="B83:L83"/>
    <mergeCell ref="B72:L72"/>
    <mergeCell ref="B76:L76"/>
    <mergeCell ref="A50:M50"/>
    <mergeCell ref="B111:L111"/>
    <mergeCell ref="B114:L114"/>
    <mergeCell ref="B112:L112"/>
    <mergeCell ref="B67:L67"/>
    <mergeCell ref="B82:L82"/>
    <mergeCell ref="B85:L85"/>
    <mergeCell ref="B88:L88"/>
    <mergeCell ref="B89:L89"/>
    <mergeCell ref="B58:L58"/>
    <mergeCell ref="B108:L108"/>
    <mergeCell ref="B109:L109"/>
    <mergeCell ref="B104:L104"/>
    <mergeCell ref="A106:M106"/>
    <mergeCell ref="B92:L92"/>
    <mergeCell ref="B105:L105"/>
    <mergeCell ref="B102:L102"/>
    <mergeCell ref="B99:L99"/>
    <mergeCell ref="B96:L96"/>
    <mergeCell ref="B93:L93"/>
    <mergeCell ref="B101:L101"/>
    <mergeCell ref="B98:L98"/>
    <mergeCell ref="B95:L95"/>
    <mergeCell ref="B209:M209"/>
    <mergeCell ref="B199:M199"/>
    <mergeCell ref="B196:M196"/>
    <mergeCell ref="A183:M183"/>
    <mergeCell ref="B115:L115"/>
    <mergeCell ref="A126:M126"/>
    <mergeCell ref="B130:M130"/>
    <mergeCell ref="B131:M131"/>
    <mergeCell ref="A192:M192"/>
    <mergeCell ref="B178:L178"/>
    <mergeCell ref="A160:M160"/>
    <mergeCell ref="A127:M127"/>
    <mergeCell ref="A173:M173"/>
    <mergeCell ref="A170:M170"/>
    <mergeCell ref="A168:M168"/>
    <mergeCell ref="B176:L176"/>
    <mergeCell ref="B177:L177"/>
    <mergeCell ref="B187:L187"/>
    <mergeCell ref="B124:L124"/>
    <mergeCell ref="B121:L121"/>
    <mergeCell ref="B190:L190"/>
    <mergeCell ref="B189:L189"/>
    <mergeCell ref="B188:L188"/>
    <mergeCell ref="B186:L186"/>
    <mergeCell ref="E283:F283"/>
    <mergeCell ref="E282:F282"/>
    <mergeCell ref="E281:F281"/>
    <mergeCell ref="E280:F280"/>
    <mergeCell ref="E279:F279"/>
    <mergeCell ref="A228:M228"/>
    <mergeCell ref="A227:M227"/>
    <mergeCell ref="A217:M217"/>
    <mergeCell ref="A225:M225"/>
    <mergeCell ref="A231:M231"/>
    <mergeCell ref="A246:M246"/>
    <mergeCell ref="G283:H283"/>
    <mergeCell ref="G282:H282"/>
    <mergeCell ref="G281:H281"/>
    <mergeCell ref="G280:H280"/>
    <mergeCell ref="G279:H279"/>
    <mergeCell ref="G278:H278"/>
    <mergeCell ref="A249:M249"/>
    <mergeCell ref="B283:D283"/>
    <mergeCell ref="B282:D282"/>
    <mergeCell ref="B281:D281"/>
    <mergeCell ref="B280:D280"/>
    <mergeCell ref="B279:D279"/>
    <mergeCell ref="B278:D278"/>
    <mergeCell ref="B277:D277"/>
    <mergeCell ref="B276:D276"/>
    <mergeCell ref="B275:D275"/>
    <mergeCell ref="B274:D274"/>
    <mergeCell ref="B273:D273"/>
    <mergeCell ref="A271:M271"/>
    <mergeCell ref="E275:F275"/>
    <mergeCell ref="E274:F274"/>
    <mergeCell ref="E273:F273"/>
    <mergeCell ref="G273:H273"/>
    <mergeCell ref="G275:H275"/>
    <mergeCell ref="G274:H274"/>
    <mergeCell ref="I282:J282"/>
    <mergeCell ref="I281:J281"/>
    <mergeCell ref="I280:J280"/>
    <mergeCell ref="I279:J279"/>
    <mergeCell ref="I278:J278"/>
    <mergeCell ref="E278:F278"/>
    <mergeCell ref="E277:F277"/>
    <mergeCell ref="E276:F276"/>
    <mergeCell ref="I277:J277"/>
    <mergeCell ref="I276:J276"/>
    <mergeCell ref="F312:L312"/>
    <mergeCell ref="B315:E315"/>
    <mergeCell ref="B313:E313"/>
    <mergeCell ref="K274:M274"/>
    <mergeCell ref="K273:M273"/>
    <mergeCell ref="B305:L305"/>
    <mergeCell ref="A286:M286"/>
    <mergeCell ref="B294:M294"/>
    <mergeCell ref="B293:M293"/>
    <mergeCell ref="I275:J275"/>
    <mergeCell ref="I274:J274"/>
    <mergeCell ref="I273:J273"/>
    <mergeCell ref="K283:M283"/>
    <mergeCell ref="K282:M282"/>
    <mergeCell ref="K281:M281"/>
    <mergeCell ref="K280:M280"/>
    <mergeCell ref="K279:M279"/>
    <mergeCell ref="K278:M278"/>
    <mergeCell ref="K277:M277"/>
    <mergeCell ref="K276:M276"/>
    <mergeCell ref="K275:M275"/>
    <mergeCell ref="G277:H277"/>
    <mergeCell ref="G276:H276"/>
    <mergeCell ref="I283:J283"/>
    <mergeCell ref="F317:L317"/>
    <mergeCell ref="B317:E317"/>
    <mergeCell ref="F316:L316"/>
    <mergeCell ref="B316:E316"/>
    <mergeCell ref="B123:L123"/>
    <mergeCell ref="F315:L315"/>
    <mergeCell ref="F313:L313"/>
    <mergeCell ref="B60:L60"/>
    <mergeCell ref="B63:L63"/>
    <mergeCell ref="B66:L66"/>
    <mergeCell ref="B69:L69"/>
    <mergeCell ref="B61:L61"/>
    <mergeCell ref="B312:E312"/>
    <mergeCell ref="B309:L309"/>
    <mergeCell ref="B308:L308"/>
    <mergeCell ref="B306:L306"/>
    <mergeCell ref="B64:L64"/>
    <mergeCell ref="B179:L179"/>
    <mergeCell ref="B180:L180"/>
    <mergeCell ref="B314:E314"/>
    <mergeCell ref="F314:L314"/>
    <mergeCell ref="B73:L73"/>
    <mergeCell ref="B79:L79"/>
    <mergeCell ref="B75:L75"/>
  </mergeCells>
  <phoneticPr fontId="4" type="noConversion"/>
  <printOptions horizontalCentered="1"/>
  <pageMargins left="0.25" right="0.25" top="0.5" bottom="0.5" header="0.25" footer="0.25"/>
  <pageSetup scale="85" orientation="portrait"/>
  <headerFooter alignWithMargins="0">
    <oddFooter>Page &amp;P of &amp;N</oddFooter>
  </headerFooter>
  <rowBreaks count="8" manualBreakCount="8">
    <brk id="22" max="16383" man="1"/>
    <brk id="49" max="12" man="1"/>
    <brk id="90" max="12" man="1"/>
    <brk id="125" max="16383" man="1"/>
    <brk id="158" max="16383" man="1"/>
    <brk id="191" max="16383" man="1"/>
    <brk id="229" max="16383" man="1"/>
    <brk id="285" max="16383" man="1"/>
  </rowBreaks>
  <drawing r:id="rId1"/>
  <extLst>
    <ext xmlns:mx="http://schemas.microsoft.com/office/mac/excel/2008/main" uri="{64002731-A6B0-56B0-2670-7721B7C09600}">
      <mx:PLV Mode="0" OnePage="0" WScale="0"/>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C30"/>
  <sheetViews>
    <sheetView zoomScale="125" zoomScaleNormal="125" zoomScalePageLayoutView="125" workbookViewId="0">
      <selection activeCell="A32" sqref="A32"/>
    </sheetView>
  </sheetViews>
  <sheetFormatPr baseColWidth="10" defaultRowHeight="13"/>
  <cols>
    <col min="1" max="1" width="59.83203125" customWidth="1"/>
    <col min="2" max="2" width="26.83203125" customWidth="1"/>
    <col min="3" max="3" width="14.83203125" bestFit="1" customWidth="1"/>
  </cols>
  <sheetData>
    <row r="1" spans="1:3" ht="33" customHeight="1">
      <c r="A1" s="472" t="s">
        <v>878</v>
      </c>
    </row>
    <row r="2" spans="1:3">
      <c r="A2" s="431" t="s">
        <v>877</v>
      </c>
      <c r="B2" s="303" t="s">
        <v>821</v>
      </c>
      <c r="C2" s="303" t="s">
        <v>820</v>
      </c>
    </row>
    <row r="3" spans="1:3" ht="14">
      <c r="A3" s="370" t="s">
        <v>806</v>
      </c>
      <c r="B3" s="371"/>
      <c r="C3" s="371"/>
    </row>
    <row r="4" spans="1:3" ht="28">
      <c r="A4" s="382" t="s">
        <v>807</v>
      </c>
      <c r="B4" s="382"/>
      <c r="C4" s="212"/>
    </row>
    <row r="5" spans="1:3" ht="14">
      <c r="A5" s="382" t="s">
        <v>822</v>
      </c>
      <c r="B5" s="382"/>
      <c r="C5" s="212"/>
    </row>
    <row r="6" spans="1:3" ht="14">
      <c r="A6" s="382" t="s">
        <v>824</v>
      </c>
      <c r="B6" s="382"/>
      <c r="C6" s="212"/>
    </row>
    <row r="7" spans="1:3" ht="14">
      <c r="A7" s="382" t="s">
        <v>872</v>
      </c>
      <c r="B7" s="382"/>
      <c r="C7" s="212"/>
    </row>
    <row r="8" spans="1:3" ht="14">
      <c r="A8" s="370" t="s">
        <v>296</v>
      </c>
      <c r="B8" s="371"/>
      <c r="C8" s="371"/>
    </row>
    <row r="9" spans="1:3" ht="14">
      <c r="A9" s="429" t="s">
        <v>825</v>
      </c>
      <c r="B9" s="429"/>
      <c r="C9" s="212"/>
    </row>
    <row r="10" spans="1:3" ht="14">
      <c r="A10" s="382" t="s">
        <v>802</v>
      </c>
      <c r="B10" s="382"/>
      <c r="C10" s="212"/>
    </row>
    <row r="11" spans="1:3" ht="14">
      <c r="A11" s="372" t="s">
        <v>297</v>
      </c>
      <c r="B11" s="369"/>
      <c r="C11" s="373"/>
    </row>
    <row r="12" spans="1:3" ht="14">
      <c r="A12" s="382" t="s">
        <v>804</v>
      </c>
      <c r="B12" s="382"/>
      <c r="C12" s="212"/>
    </row>
    <row r="13" spans="1:3" ht="14">
      <c r="A13" s="382" t="s">
        <v>808</v>
      </c>
      <c r="B13" s="382"/>
      <c r="C13" s="212"/>
    </row>
    <row r="14" spans="1:3" ht="14">
      <c r="A14" s="372" t="s">
        <v>805</v>
      </c>
      <c r="B14" s="369"/>
      <c r="C14" s="373"/>
    </row>
    <row r="15" spans="1:3" ht="14">
      <c r="A15" s="382" t="s">
        <v>826</v>
      </c>
      <c r="B15" s="382"/>
      <c r="C15" s="212"/>
    </row>
    <row r="16" spans="1:3" ht="14">
      <c r="A16" s="382" t="s">
        <v>803</v>
      </c>
      <c r="B16" s="382"/>
      <c r="C16" s="212"/>
    </row>
    <row r="17" spans="1:3" ht="14">
      <c r="A17" s="382" t="s">
        <v>254</v>
      </c>
      <c r="B17" s="382"/>
      <c r="C17" s="212"/>
    </row>
    <row r="18" spans="1:3" ht="14">
      <c r="A18" s="382" t="s">
        <v>827</v>
      </c>
      <c r="B18" s="382"/>
      <c r="C18" s="212"/>
    </row>
    <row r="19" spans="1:3" ht="14">
      <c r="A19" s="372" t="s">
        <v>298</v>
      </c>
      <c r="B19" s="369"/>
      <c r="C19" s="373"/>
    </row>
    <row r="20" spans="1:3" ht="14">
      <c r="A20" s="382" t="s">
        <v>823</v>
      </c>
      <c r="B20" s="382"/>
      <c r="C20" s="212"/>
    </row>
    <row r="21" spans="1:3" ht="14">
      <c r="A21" s="382" t="s">
        <v>873</v>
      </c>
      <c r="B21" s="382"/>
      <c r="C21" s="212"/>
    </row>
    <row r="22" spans="1:3" ht="14">
      <c r="A22" s="372" t="s">
        <v>829</v>
      </c>
      <c r="B22" s="369"/>
      <c r="C22" s="373"/>
    </row>
    <row r="23" spans="1:3" ht="56">
      <c r="A23" s="382" t="s">
        <v>809</v>
      </c>
      <c r="B23" s="382"/>
      <c r="C23" s="374"/>
    </row>
    <row r="24" spans="1:3" ht="28">
      <c r="A24" s="382" t="s">
        <v>828</v>
      </c>
      <c r="B24" s="382"/>
      <c r="C24" s="212"/>
    </row>
    <row r="25" spans="1:3" ht="14">
      <c r="A25" s="382" t="s">
        <v>879</v>
      </c>
      <c r="B25" s="382"/>
      <c r="C25" s="374"/>
    </row>
    <row r="26" spans="1:3" ht="28">
      <c r="A26" s="382" t="s">
        <v>874</v>
      </c>
      <c r="B26" s="382"/>
      <c r="C26" s="374"/>
    </row>
    <row r="27" spans="1:3" ht="14">
      <c r="A27" s="382" t="s">
        <v>875</v>
      </c>
      <c r="B27" s="382"/>
      <c r="C27" s="374"/>
    </row>
    <row r="29" spans="1:3" ht="18">
      <c r="A29" s="381" t="s">
        <v>830</v>
      </c>
      <c r="B29" s="381"/>
      <c r="C29" s="381"/>
    </row>
    <row r="30" spans="1:3">
      <c r="A30" s="383" t="s">
        <v>819</v>
      </c>
    </row>
  </sheetData>
  <phoneticPr fontId="4" type="noConversion"/>
  <printOptions horizontalCentered="1"/>
  <pageMargins left="0.75" right="0.75" top="1" bottom="1" header="0.5" footer="0.5"/>
  <pageSetup scale="82" orientation="portrait" horizontalDpi="4294967292" verticalDpi="4294967292"/>
  <headerFooter>
    <oddHeader>&amp;L&amp;"Century Gothic,Regular"&amp;K000000Last saved: &amp;D&amp;R&amp;"Century Gothic,Regular"&amp;K000000Compliments, Concerns, Questions? Contact us! www.BlueIsisLLC.com</oddHeader>
    <oddFooter xml:space="preserve">&amp;C&amp;"Century Gothic,Regular"&amp;K000000© 2012 Blue Isis, LLC.  All rights reserved._x000D_&amp;8This proprietary document is protected by copyright law and may not be reproduced, in whole or in part, without written permission from Blue Isis, LLC.&amp;10 </oddFooter>
  </headerFooter>
  <extLst>
    <ext xmlns:mx="http://schemas.microsoft.com/office/mac/excel/2008/main" uri="{64002731-A6B0-56B0-2670-7721B7C09600}">
      <mx:PLV Mode="0" OnePage="0" WScale="10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L66"/>
  <sheetViews>
    <sheetView zoomScale="125" workbookViewId="0">
      <selection activeCell="G10" sqref="G10"/>
    </sheetView>
  </sheetViews>
  <sheetFormatPr baseColWidth="10" defaultColWidth="10.83203125" defaultRowHeight="13"/>
  <cols>
    <col min="1" max="1" width="30.1640625" style="14" customWidth="1"/>
    <col min="2" max="2" width="15" style="14" bestFit="1" customWidth="1"/>
    <col min="3" max="3" width="15.5" style="14" bestFit="1" customWidth="1"/>
    <col min="4" max="4" width="13.5" style="14" bestFit="1" customWidth="1"/>
    <col min="5" max="16384" width="10.83203125" style="14"/>
  </cols>
  <sheetData>
    <row r="1" spans="1:12" ht="23">
      <c r="A1" s="249" t="s">
        <v>31</v>
      </c>
      <c r="B1" s="229"/>
      <c r="C1" s="229"/>
      <c r="D1" s="229"/>
      <c r="E1" s="229"/>
      <c r="F1" s="229"/>
      <c r="G1" s="229"/>
      <c r="H1" s="229"/>
      <c r="I1" s="229"/>
      <c r="J1" s="229"/>
      <c r="K1" s="229"/>
      <c r="L1" s="229"/>
    </row>
    <row r="2" spans="1:12" ht="7.5" customHeight="1">
      <c r="A2" s="230"/>
      <c r="B2" s="229"/>
      <c r="C2" s="229"/>
      <c r="D2" s="229"/>
      <c r="E2" s="229"/>
      <c r="F2" s="229"/>
      <c r="G2" s="229"/>
      <c r="H2" s="229"/>
      <c r="I2" s="229"/>
      <c r="J2" s="229"/>
      <c r="K2" s="229"/>
      <c r="L2" s="229"/>
    </row>
    <row r="3" spans="1:12" s="229" customFormat="1">
      <c r="A3" s="231" t="s">
        <v>607</v>
      </c>
      <c r="C3" s="233" t="s">
        <v>606</v>
      </c>
    </row>
    <row r="4" spans="1:12" ht="18">
      <c r="A4" s="232" t="s">
        <v>108</v>
      </c>
      <c r="B4" s="232"/>
      <c r="C4" s="232"/>
      <c r="D4" s="232"/>
      <c r="E4" s="232"/>
      <c r="F4" s="232"/>
      <c r="G4" s="232"/>
      <c r="H4" s="232"/>
      <c r="I4" s="232"/>
      <c r="J4" s="232"/>
      <c r="K4" s="232"/>
      <c r="L4" s="229"/>
    </row>
    <row r="5" spans="1:12">
      <c r="A5" s="14" t="s">
        <v>666</v>
      </c>
      <c r="B5" s="14" t="s">
        <v>667</v>
      </c>
      <c r="G5" s="478" t="s">
        <v>956</v>
      </c>
      <c r="H5" s="477"/>
      <c r="I5" s="477"/>
      <c r="J5" s="477"/>
      <c r="K5" s="477"/>
      <c r="L5" s="229"/>
    </row>
    <row r="6" spans="1:12">
      <c r="A6" s="14" t="s">
        <v>109</v>
      </c>
      <c r="G6" s="480" t="s">
        <v>960</v>
      </c>
      <c r="H6" s="477"/>
      <c r="I6" s="477"/>
      <c r="J6" s="477"/>
      <c r="K6" s="477"/>
      <c r="L6" s="229"/>
    </row>
    <row r="7" spans="1:12">
      <c r="A7" s="228" t="s">
        <v>671</v>
      </c>
      <c r="B7" s="228" t="s">
        <v>672</v>
      </c>
      <c r="G7" s="477" t="s">
        <v>211</v>
      </c>
      <c r="H7" s="479">
        <f>E17</f>
        <v>88000</v>
      </c>
      <c r="I7" s="477"/>
      <c r="J7" s="477"/>
      <c r="K7" s="477"/>
      <c r="L7" s="229"/>
    </row>
    <row r="8" spans="1:12">
      <c r="A8" s="228" t="s">
        <v>674</v>
      </c>
      <c r="G8" s="477" t="s">
        <v>957</v>
      </c>
      <c r="H8" s="479">
        <f>SUM(B24:D24)+F24-B20</f>
        <v>190000</v>
      </c>
      <c r="I8" s="486" t="s">
        <v>975</v>
      </c>
      <c r="J8" s="477"/>
      <c r="K8" s="477"/>
      <c r="L8" s="229"/>
    </row>
    <row r="9" spans="1:12">
      <c r="A9" s="228" t="s">
        <v>673</v>
      </c>
      <c r="B9" s="14" t="s">
        <v>668</v>
      </c>
      <c r="G9" s="477" t="s">
        <v>958</v>
      </c>
      <c r="H9" s="776">
        <f>H8/H7</f>
        <v>2.1590909090909092</v>
      </c>
      <c r="I9" s="477" t="s">
        <v>959</v>
      </c>
      <c r="J9" s="477"/>
      <c r="K9" s="477"/>
      <c r="L9" s="229"/>
    </row>
    <row r="10" spans="1:12">
      <c r="A10" s="228"/>
      <c r="G10" s="477"/>
      <c r="H10" s="477"/>
      <c r="I10" s="477"/>
      <c r="J10" s="477"/>
      <c r="K10" s="477"/>
      <c r="L10" s="229"/>
    </row>
    <row r="11" spans="1:12">
      <c r="A11" s="228"/>
      <c r="G11" s="477"/>
      <c r="H11" s="477"/>
      <c r="I11" s="477"/>
      <c r="J11" s="477"/>
      <c r="K11" s="477"/>
      <c r="L11" s="229"/>
    </row>
    <row r="12" spans="1:12">
      <c r="A12" s="481" t="s">
        <v>964</v>
      </c>
      <c r="C12" s="207" t="s">
        <v>33</v>
      </c>
      <c r="D12" s="207" t="s">
        <v>34</v>
      </c>
      <c r="E12" s="208" t="s">
        <v>37</v>
      </c>
      <c r="L12" s="229"/>
    </row>
    <row r="13" spans="1:12">
      <c r="B13" s="110" t="s">
        <v>35</v>
      </c>
      <c r="C13" s="206">
        <v>10000</v>
      </c>
      <c r="D13" s="206">
        <v>50000</v>
      </c>
      <c r="E13" s="209">
        <f>SUM(C13:D13)</f>
        <v>60000</v>
      </c>
    </row>
    <row r="14" spans="1:12">
      <c r="B14" s="207" t="s">
        <v>36</v>
      </c>
      <c r="C14" s="206">
        <v>10000</v>
      </c>
      <c r="D14" s="206">
        <v>10000</v>
      </c>
      <c r="E14" s="209">
        <f>SUM(C14:D14)</f>
        <v>20000</v>
      </c>
      <c r="F14" s="209"/>
    </row>
    <row r="15" spans="1:12">
      <c r="B15" s="110" t="s">
        <v>998</v>
      </c>
      <c r="C15" s="206">
        <f>SUM(C13:C14)</f>
        <v>20000</v>
      </c>
      <c r="D15" s="206">
        <f>SUM(D13:D14)</f>
        <v>60000</v>
      </c>
      <c r="E15" s="206">
        <f>SUM(E13:E14)</f>
        <v>80000</v>
      </c>
      <c r="F15" s="209"/>
    </row>
    <row r="16" spans="1:12">
      <c r="B16" s="207" t="s">
        <v>678</v>
      </c>
      <c r="C16" s="206">
        <f>F16*C15</f>
        <v>2000</v>
      </c>
      <c r="D16" s="206">
        <f>F16*D15</f>
        <v>6000</v>
      </c>
      <c r="E16" s="209">
        <f>SUM(C16:D16)</f>
        <v>8000</v>
      </c>
      <c r="F16" s="774">
        <v>0.1</v>
      </c>
    </row>
    <row r="17" spans="1:6">
      <c r="B17" s="775" t="s">
        <v>999</v>
      </c>
      <c r="C17" s="209">
        <f>C16+C15</f>
        <v>22000</v>
      </c>
      <c r="D17" s="209">
        <f>D16+D15</f>
        <v>66000</v>
      </c>
      <c r="E17" s="209">
        <f>E16+E15</f>
        <v>88000</v>
      </c>
    </row>
    <row r="18" spans="1:6">
      <c r="B18" s="206"/>
      <c r="C18" s="206"/>
      <c r="D18" s="206"/>
      <c r="E18" s="206"/>
      <c r="F18" s="209"/>
    </row>
    <row r="19" spans="1:6">
      <c r="B19" s="206"/>
      <c r="C19" s="206"/>
      <c r="D19" s="206"/>
      <c r="E19" s="206"/>
      <c r="F19" s="209"/>
    </row>
    <row r="20" spans="1:6">
      <c r="A20" s="228" t="s">
        <v>602</v>
      </c>
      <c r="B20" s="206">
        <v>10000</v>
      </c>
      <c r="C20" s="481" t="s">
        <v>963</v>
      </c>
    </row>
    <row r="21" spans="1:6">
      <c r="A21" s="228" t="s">
        <v>603</v>
      </c>
      <c r="B21" s="206"/>
    </row>
    <row r="22" spans="1:6">
      <c r="A22" s="228"/>
    </row>
    <row r="23" spans="1:6">
      <c r="A23" s="14" t="s">
        <v>111</v>
      </c>
      <c r="B23" s="207" t="s">
        <v>6</v>
      </c>
      <c r="C23" s="207" t="s">
        <v>7</v>
      </c>
      <c r="D23" s="207" t="s">
        <v>8</v>
      </c>
      <c r="E23" s="208" t="s">
        <v>669</v>
      </c>
      <c r="F23" s="261" t="s">
        <v>9</v>
      </c>
    </row>
    <row r="24" spans="1:6">
      <c r="B24" s="206">
        <v>40000</v>
      </c>
      <c r="C24" s="206">
        <v>50000</v>
      </c>
      <c r="D24" s="206">
        <f>C24*1.1</f>
        <v>55000.000000000007</v>
      </c>
      <c r="E24" s="209">
        <f>SUM(B24:D24)</f>
        <v>145000</v>
      </c>
      <c r="F24" s="206">
        <f>D24</f>
        <v>55000.000000000007</v>
      </c>
    </row>
    <row r="25" spans="1:6">
      <c r="B25" s="206"/>
      <c r="C25" s="206"/>
      <c r="D25" s="206"/>
      <c r="E25" s="206"/>
      <c r="F25" s="209"/>
    </row>
    <row r="26" spans="1:6">
      <c r="A26" s="14" t="s">
        <v>10</v>
      </c>
      <c r="B26" s="14" t="s">
        <v>11</v>
      </c>
    </row>
    <row r="27" spans="1:6">
      <c r="B27" s="228" t="s">
        <v>670</v>
      </c>
    </row>
    <row r="28" spans="1:6">
      <c r="A28" s="228"/>
    </row>
    <row r="29" spans="1:6">
      <c r="A29" s="14" t="s">
        <v>2</v>
      </c>
      <c r="B29" s="207" t="s">
        <v>3</v>
      </c>
      <c r="C29" s="207" t="s">
        <v>4</v>
      </c>
      <c r="D29" s="207" t="s">
        <v>5</v>
      </c>
    </row>
    <row r="30" spans="1:6">
      <c r="A30" s="228" t="s">
        <v>599</v>
      </c>
      <c r="B30" s="210">
        <v>37623</v>
      </c>
      <c r="C30" s="210">
        <v>38020</v>
      </c>
      <c r="D30" s="154">
        <v>38050</v>
      </c>
    </row>
    <row r="32" spans="1:6">
      <c r="A32" s="14" t="s">
        <v>110</v>
      </c>
      <c r="B32" s="483" t="s">
        <v>974</v>
      </c>
      <c r="C32" s="483" t="s">
        <v>971</v>
      </c>
    </row>
    <row r="33" spans="1:12">
      <c r="A33" s="485" t="s">
        <v>972</v>
      </c>
      <c r="B33" s="14">
        <v>400</v>
      </c>
      <c r="C33" s="484">
        <f>B33*100</f>
        <v>40000</v>
      </c>
    </row>
    <row r="34" spans="1:12">
      <c r="A34" s="485" t="s">
        <v>973</v>
      </c>
      <c r="B34" s="14">
        <v>500</v>
      </c>
      <c r="C34" s="484">
        <f>B34*100</f>
        <v>50000</v>
      </c>
    </row>
    <row r="35" spans="1:12">
      <c r="B35" s="206"/>
      <c r="C35" s="206"/>
      <c r="D35" s="206"/>
      <c r="E35" s="206"/>
      <c r="F35" s="209"/>
    </row>
    <row r="36" spans="1:12">
      <c r="A36" s="14" t="s">
        <v>12</v>
      </c>
      <c r="B36" s="228" t="s">
        <v>605</v>
      </c>
    </row>
    <row r="37" spans="1:12">
      <c r="A37" s="14">
        <v>1</v>
      </c>
    </row>
    <row r="38" spans="1:12">
      <c r="A38" s="14">
        <v>2</v>
      </c>
    </row>
    <row r="39" spans="1:12">
      <c r="A39" s="14">
        <v>3</v>
      </c>
    </row>
    <row r="40" spans="1:12" s="234" customFormat="1" ht="18">
      <c r="A40" s="232" t="s">
        <v>621</v>
      </c>
      <c r="B40" s="232"/>
      <c r="C40" s="232"/>
      <c r="D40" s="232"/>
      <c r="E40" s="232"/>
      <c r="F40" s="232"/>
      <c r="G40" s="232"/>
      <c r="H40" s="232"/>
      <c r="I40" s="232"/>
      <c r="J40" s="232"/>
      <c r="K40" s="232"/>
      <c r="L40"/>
    </row>
    <row r="41" spans="1:12">
      <c r="A41" s="260" t="s">
        <v>954</v>
      </c>
      <c r="B41" s="229"/>
      <c r="C41" s="229"/>
      <c r="D41" s="229"/>
      <c r="E41" s="229"/>
      <c r="F41" s="229"/>
      <c r="G41" s="229"/>
      <c r="H41" s="229"/>
      <c r="I41" s="229"/>
      <c r="J41" s="229"/>
      <c r="K41" s="229"/>
      <c r="L41" s="229"/>
    </row>
    <row r="42" spans="1:12">
      <c r="A42" s="260" t="s">
        <v>961</v>
      </c>
      <c r="B42" s="229"/>
      <c r="C42" s="229"/>
      <c r="D42" s="229"/>
      <c r="E42" s="229"/>
      <c r="F42" s="229"/>
      <c r="G42" s="229"/>
      <c r="H42" s="229"/>
      <c r="I42" s="229"/>
      <c r="J42" s="229"/>
      <c r="K42" s="229"/>
      <c r="L42" s="229"/>
    </row>
    <row r="43" spans="1:12">
      <c r="A43" s="260" t="s">
        <v>976</v>
      </c>
      <c r="B43" s="229"/>
      <c r="C43" s="229"/>
      <c r="D43" s="229"/>
      <c r="E43" s="229"/>
      <c r="F43" s="229"/>
      <c r="G43" s="229"/>
      <c r="H43" s="229"/>
      <c r="I43" s="229"/>
      <c r="J43" s="229"/>
      <c r="K43" s="229"/>
      <c r="L43" s="229"/>
    </row>
    <row r="44" spans="1:12">
      <c r="A44" s="260" t="s">
        <v>962</v>
      </c>
      <c r="B44" s="229"/>
      <c r="C44" s="229"/>
      <c r="D44" s="229"/>
      <c r="E44" s="229"/>
      <c r="F44" s="229"/>
      <c r="G44" s="229"/>
      <c r="H44" s="229"/>
      <c r="I44" s="229"/>
      <c r="J44" s="229"/>
      <c r="K44" s="229"/>
      <c r="L44" s="229"/>
    </row>
    <row r="45" spans="1:12">
      <c r="A45" s="260" t="s">
        <v>951</v>
      </c>
      <c r="B45" s="229"/>
      <c r="C45" s="229"/>
      <c r="D45" s="229"/>
      <c r="E45" s="229"/>
      <c r="F45" s="229"/>
      <c r="G45" s="229"/>
      <c r="H45" s="229"/>
      <c r="I45" s="229"/>
      <c r="J45" s="229"/>
      <c r="K45" s="229"/>
      <c r="L45" s="229"/>
    </row>
    <row r="46" spans="1:12">
      <c r="A46" s="260" t="s">
        <v>952</v>
      </c>
      <c r="B46" s="229"/>
      <c r="C46" s="229"/>
      <c r="D46" s="229"/>
      <c r="E46" s="229"/>
      <c r="F46" s="229"/>
      <c r="G46" s="229"/>
      <c r="H46" s="229"/>
      <c r="I46" s="229"/>
      <c r="J46" s="229"/>
      <c r="K46" s="229"/>
      <c r="L46" s="229"/>
    </row>
    <row r="47" spans="1:12">
      <c r="A47" s="260" t="s">
        <v>953</v>
      </c>
      <c r="B47" s="229"/>
      <c r="C47" s="229"/>
      <c r="D47" s="229"/>
      <c r="E47" s="229"/>
      <c r="F47" s="229"/>
      <c r="G47" s="229"/>
      <c r="H47" s="229"/>
      <c r="I47" s="229"/>
      <c r="J47" s="229"/>
      <c r="K47" s="229"/>
      <c r="L47" s="229"/>
    </row>
    <row r="48" spans="1:12">
      <c r="A48" s="260" t="s">
        <v>955</v>
      </c>
      <c r="B48" s="229"/>
      <c r="C48" s="229"/>
      <c r="D48" s="229"/>
      <c r="E48" s="229"/>
      <c r="F48" s="229"/>
      <c r="G48" s="229"/>
      <c r="H48" s="229"/>
      <c r="I48" s="229"/>
      <c r="J48" s="229"/>
      <c r="K48" s="229"/>
      <c r="L48" s="229"/>
    </row>
    <row r="49" spans="1:12">
      <c r="A49" s="481" t="s">
        <v>970</v>
      </c>
      <c r="B49" s="229"/>
      <c r="C49" s="229"/>
      <c r="D49" s="229"/>
      <c r="E49" s="229"/>
      <c r="F49" s="229"/>
      <c r="G49" s="229"/>
      <c r="H49" s="229"/>
      <c r="I49" s="229"/>
      <c r="J49" s="229"/>
      <c r="K49" s="229"/>
      <c r="L49" s="229"/>
    </row>
    <row r="50" spans="1:12">
      <c r="A50" s="260" t="s">
        <v>969</v>
      </c>
      <c r="B50" s="229"/>
      <c r="C50" s="229"/>
      <c r="D50" s="229"/>
      <c r="E50" s="229"/>
      <c r="F50" s="229"/>
      <c r="G50" s="229"/>
      <c r="H50" s="229"/>
      <c r="I50" s="229"/>
      <c r="J50" s="229"/>
      <c r="K50" s="229"/>
      <c r="L50" s="229"/>
    </row>
    <row r="51" spans="1:12">
      <c r="A51" s="260" t="s">
        <v>965</v>
      </c>
      <c r="B51" s="229"/>
      <c r="C51" s="229"/>
      <c r="D51" s="229"/>
      <c r="E51" s="229"/>
      <c r="F51" s="229"/>
      <c r="G51" s="229"/>
      <c r="H51" s="229"/>
      <c r="I51" s="229"/>
      <c r="J51" s="229"/>
      <c r="K51" s="229"/>
      <c r="L51" s="229"/>
    </row>
    <row r="52" spans="1:12">
      <c r="A52" s="260" t="s">
        <v>604</v>
      </c>
      <c r="B52" s="229"/>
      <c r="C52" s="229"/>
      <c r="D52" s="229"/>
      <c r="E52" s="229"/>
      <c r="F52" s="229"/>
      <c r="G52" s="229"/>
      <c r="H52" s="229"/>
      <c r="I52" s="229"/>
      <c r="J52" s="229"/>
      <c r="K52" s="229"/>
      <c r="L52" s="229"/>
    </row>
    <row r="53" spans="1:12" s="234" customFormat="1" ht="18">
      <c r="A53" s="232" t="s">
        <v>332</v>
      </c>
      <c r="B53" s="232"/>
      <c r="C53" s="232"/>
      <c r="D53" s="232"/>
      <c r="E53" s="232"/>
      <c r="F53" s="232"/>
      <c r="G53" s="232"/>
      <c r="H53" s="232"/>
      <c r="I53" s="232"/>
      <c r="J53" s="232"/>
      <c r="K53" s="232"/>
    </row>
    <row r="54" spans="1:12" s="234" customFormat="1" ht="14">
      <c r="A54" s="241" t="s">
        <v>333</v>
      </c>
      <c r="B54" s="578" t="s">
        <v>392</v>
      </c>
      <c r="C54" s="578"/>
      <c r="D54" s="578"/>
      <c r="E54" s="578" t="s">
        <v>393</v>
      </c>
      <c r="F54" s="578"/>
      <c r="G54" s="578"/>
      <c r="H54" s="578" t="s">
        <v>394</v>
      </c>
      <c r="I54" s="578"/>
      <c r="J54" s="578"/>
      <c r="K54" s="241" t="s">
        <v>395</v>
      </c>
    </row>
    <row r="55" spans="1:12" s="234" customFormat="1">
      <c r="A55" s="242"/>
      <c r="B55" s="580"/>
      <c r="C55" s="580"/>
      <c r="D55" s="580"/>
      <c r="E55" s="580"/>
      <c r="F55" s="580"/>
      <c r="G55" s="580"/>
      <c r="H55" s="580"/>
      <c r="I55" s="580"/>
      <c r="J55" s="580"/>
      <c r="K55" s="242"/>
    </row>
    <row r="56" spans="1:12" s="234" customFormat="1">
      <c r="A56" s="242"/>
      <c r="B56" s="580"/>
      <c r="C56" s="580"/>
      <c r="D56" s="580"/>
      <c r="E56" s="580"/>
      <c r="F56" s="580"/>
      <c r="G56" s="580"/>
      <c r="H56" s="580"/>
      <c r="I56" s="580"/>
      <c r="J56" s="580"/>
      <c r="K56" s="242"/>
    </row>
    <row r="57" spans="1:12" s="234" customFormat="1">
      <c r="A57" s="242"/>
      <c r="B57" s="580"/>
      <c r="C57" s="580"/>
      <c r="D57" s="580"/>
      <c r="E57" s="580"/>
      <c r="F57" s="580"/>
      <c r="G57" s="580"/>
      <c r="H57" s="580"/>
      <c r="I57" s="580"/>
      <c r="J57" s="580"/>
      <c r="K57" s="242"/>
    </row>
    <row r="58" spans="1:12" s="234" customFormat="1">
      <c r="A58" s="240"/>
      <c r="B58" s="235"/>
      <c r="C58" s="235"/>
      <c r="D58" s="235"/>
      <c r="E58" s="235"/>
      <c r="F58" s="236"/>
      <c r="G58" s="236"/>
      <c r="H58" s="236"/>
      <c r="I58" s="236"/>
      <c r="J58" s="236"/>
      <c r="K58" s="236"/>
    </row>
    <row r="59" spans="1:12" s="234" customFormat="1" ht="18">
      <c r="A59" s="232" t="s">
        <v>396</v>
      </c>
      <c r="B59" s="232"/>
      <c r="C59" s="232"/>
      <c r="D59" s="232"/>
      <c r="E59" s="232"/>
      <c r="F59" s="232"/>
      <c r="G59" s="232"/>
      <c r="H59" s="232"/>
      <c r="I59" s="232"/>
      <c r="J59" s="232"/>
      <c r="K59" s="232"/>
    </row>
    <row r="60" spans="1:12" s="234" customFormat="1" ht="14">
      <c r="A60" s="241" t="s">
        <v>333</v>
      </c>
      <c r="B60" s="578" t="s">
        <v>397</v>
      </c>
      <c r="C60" s="578"/>
      <c r="D60" s="578"/>
      <c r="E60" s="578" t="s">
        <v>398</v>
      </c>
      <c r="F60" s="578"/>
      <c r="G60" s="578"/>
      <c r="H60" s="578" t="s">
        <v>399</v>
      </c>
      <c r="I60" s="578"/>
      <c r="J60" s="578"/>
      <c r="K60" s="578"/>
    </row>
    <row r="61" spans="1:12" s="234" customFormat="1">
      <c r="A61" s="242"/>
      <c r="B61" s="580" t="s">
        <v>146</v>
      </c>
      <c r="C61" s="580"/>
      <c r="D61" s="580"/>
      <c r="E61" s="580"/>
      <c r="F61" s="580"/>
      <c r="G61" s="580"/>
      <c r="H61" s="580"/>
      <c r="I61" s="580"/>
      <c r="J61" s="580"/>
      <c r="K61" s="580"/>
    </row>
    <row r="62" spans="1:12" s="234" customFormat="1">
      <c r="A62" s="242"/>
      <c r="B62" s="580" t="s">
        <v>483</v>
      </c>
      <c r="C62" s="580"/>
      <c r="D62" s="580"/>
      <c r="E62" s="580"/>
      <c r="F62" s="580"/>
      <c r="G62" s="580"/>
      <c r="H62" s="580"/>
      <c r="I62" s="580"/>
      <c r="J62" s="580"/>
      <c r="K62" s="580"/>
    </row>
    <row r="63" spans="1:12" s="234" customFormat="1">
      <c r="A63" s="242"/>
      <c r="B63" s="580" t="s">
        <v>484</v>
      </c>
      <c r="C63" s="580"/>
      <c r="D63" s="580"/>
      <c r="E63" s="580"/>
      <c r="F63" s="580"/>
      <c r="G63" s="580"/>
      <c r="H63" s="580"/>
      <c r="I63" s="580"/>
      <c r="J63" s="580"/>
      <c r="K63" s="580"/>
    </row>
    <row r="65" spans="1:2">
      <c r="A65" s="482" t="s">
        <v>966</v>
      </c>
    </row>
    <row r="66" spans="1:2">
      <c r="A66" s="481" t="s">
        <v>967</v>
      </c>
      <c r="B66" s="481" t="s">
        <v>968</v>
      </c>
    </row>
  </sheetData>
  <mergeCells count="24">
    <mergeCell ref="B62:D62"/>
    <mergeCell ref="E62:G62"/>
    <mergeCell ref="H62:K62"/>
    <mergeCell ref="B63:D63"/>
    <mergeCell ref="E63:G63"/>
    <mergeCell ref="H63:K63"/>
    <mergeCell ref="B60:D60"/>
    <mergeCell ref="E60:G60"/>
    <mergeCell ref="H60:K60"/>
    <mergeCell ref="B61:D61"/>
    <mergeCell ref="E61:G61"/>
    <mergeCell ref="H61:K61"/>
    <mergeCell ref="B56:D56"/>
    <mergeCell ref="E56:G56"/>
    <mergeCell ref="H56:J56"/>
    <mergeCell ref="B57:D57"/>
    <mergeCell ref="E57:G57"/>
    <mergeCell ref="H57:J57"/>
    <mergeCell ref="B54:D54"/>
    <mergeCell ref="E54:G54"/>
    <mergeCell ref="H54:J54"/>
    <mergeCell ref="B55:D55"/>
    <mergeCell ref="E55:G55"/>
    <mergeCell ref="H55:J55"/>
  </mergeCells>
  <phoneticPr fontId="9" type="noConversion"/>
  <pageMargins left="0.7" right="0.7" top="0.75" bottom="0.75" header="0.3" footer="0.3"/>
  <pageSetup scale="77" fitToHeight="0" orientation="landscape" horizontalDpi="4294967292" verticalDpi="4294967292"/>
  <headerFooter alignWithMargins="0"/>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dimension ref="A1:L101"/>
  <sheetViews>
    <sheetView zoomScale="125" zoomScaleNormal="95" zoomScalePageLayoutView="95" workbookViewId="0">
      <selection activeCell="A66" sqref="A66:E66"/>
    </sheetView>
  </sheetViews>
  <sheetFormatPr baseColWidth="10" defaultColWidth="8.83203125" defaultRowHeight="13"/>
  <cols>
    <col min="1" max="6" width="11.5" customWidth="1"/>
    <col min="7" max="7" width="9.1640625" customWidth="1"/>
    <col min="8" max="256" width="11.5" customWidth="1"/>
  </cols>
  <sheetData>
    <row r="1" spans="1:12" ht="23">
      <c r="A1" s="597" t="s">
        <v>608</v>
      </c>
      <c r="B1" s="597"/>
      <c r="C1" s="597"/>
      <c r="D1" s="597"/>
      <c r="E1" s="597"/>
      <c r="F1" s="597"/>
      <c r="G1" s="597"/>
      <c r="H1" s="597"/>
      <c r="I1" s="597"/>
      <c r="J1" s="597"/>
      <c r="K1" s="597"/>
    </row>
    <row r="2" spans="1:12" ht="16">
      <c r="A2" s="449"/>
      <c r="B2" s="450"/>
      <c r="C2" s="450"/>
      <c r="D2" s="450"/>
      <c r="E2" s="450"/>
      <c r="F2" s="451"/>
      <c r="G2" s="452"/>
      <c r="H2" s="452"/>
      <c r="I2" s="451"/>
      <c r="J2" s="451"/>
      <c r="K2" s="451"/>
    </row>
    <row r="3" spans="1:12" ht="21">
      <c r="A3" s="453" t="s">
        <v>411</v>
      </c>
      <c r="B3" s="454"/>
      <c r="C3" s="454"/>
      <c r="D3" s="454"/>
      <c r="E3" s="454"/>
      <c r="F3" s="455"/>
      <c r="G3" s="455"/>
      <c r="H3" s="455"/>
      <c r="I3" s="455"/>
      <c r="J3" s="455"/>
      <c r="K3" s="455"/>
    </row>
    <row r="4" spans="1:12" s="234" customFormat="1">
      <c r="A4" s="456" t="s">
        <v>622</v>
      </c>
      <c r="B4" s="456"/>
      <c r="C4" s="456"/>
      <c r="D4" s="456"/>
      <c r="E4" s="456"/>
      <c r="F4" s="456"/>
      <c r="G4" s="456"/>
      <c r="H4" s="456"/>
      <c r="I4" s="456"/>
      <c r="J4" s="456"/>
      <c r="K4" s="456"/>
      <c r="L4"/>
    </row>
    <row r="5" spans="1:12" s="234" customFormat="1">
      <c r="A5" s="456" t="s">
        <v>623</v>
      </c>
      <c r="B5" s="456"/>
      <c r="C5" s="456"/>
      <c r="D5" s="456"/>
      <c r="E5" s="456"/>
      <c r="F5" s="456"/>
      <c r="G5" s="456"/>
      <c r="H5" s="456"/>
      <c r="I5" s="456"/>
      <c r="J5" s="456"/>
      <c r="K5" s="456"/>
      <c r="L5"/>
    </row>
    <row r="6" spans="1:12" s="234" customFormat="1" ht="25.5" customHeight="1">
      <c r="A6" s="595"/>
      <c r="B6" s="586"/>
      <c r="C6" s="586"/>
      <c r="D6" s="586"/>
      <c r="E6" s="586"/>
      <c r="F6" s="586"/>
      <c r="G6" s="586"/>
      <c r="H6" s="586"/>
      <c r="I6" s="586"/>
      <c r="J6" s="586"/>
      <c r="K6" s="587"/>
      <c r="L6"/>
    </row>
    <row r="7" spans="1:12" s="234" customFormat="1" ht="16">
      <c r="A7" s="457"/>
      <c r="B7" s="454"/>
      <c r="C7" s="454"/>
      <c r="D7" s="454"/>
      <c r="E7" s="454"/>
      <c r="F7" s="455"/>
      <c r="G7" s="455"/>
      <c r="H7" s="455"/>
      <c r="I7" s="455"/>
      <c r="J7" s="455"/>
      <c r="K7" s="455"/>
      <c r="L7"/>
    </row>
    <row r="8" spans="1:12" s="234" customFormat="1" ht="21">
      <c r="A8" s="453" t="s">
        <v>386</v>
      </c>
      <c r="B8" s="454"/>
      <c r="C8" s="454"/>
      <c r="D8" s="454"/>
      <c r="E8" s="454"/>
      <c r="F8" s="455"/>
      <c r="G8" s="455"/>
      <c r="H8" s="455"/>
      <c r="I8" s="455"/>
      <c r="J8" s="455"/>
      <c r="K8" s="455"/>
      <c r="L8"/>
    </row>
    <row r="9" spans="1:12" s="234" customFormat="1" ht="29.25" customHeight="1">
      <c r="A9" s="598" t="s">
        <v>935</v>
      </c>
      <c r="B9" s="598"/>
      <c r="C9" s="598"/>
      <c r="D9" s="598"/>
      <c r="E9" s="598"/>
      <c r="F9" s="598"/>
      <c r="G9" s="598"/>
      <c r="H9" s="598"/>
      <c r="I9" s="598"/>
      <c r="J9" s="598"/>
      <c r="K9" s="598"/>
      <c r="L9"/>
    </row>
    <row r="10" spans="1:12" s="234" customFormat="1" ht="25.5" customHeight="1">
      <c r="A10" s="595"/>
      <c r="B10" s="586"/>
      <c r="C10" s="586"/>
      <c r="D10" s="586"/>
      <c r="E10" s="586"/>
      <c r="F10" s="586"/>
      <c r="G10" s="586"/>
      <c r="H10" s="586"/>
      <c r="I10" s="586"/>
      <c r="J10" s="586"/>
      <c r="K10" s="587"/>
      <c r="L10"/>
    </row>
    <row r="11" spans="1:12" s="234" customFormat="1">
      <c r="A11" s="454"/>
      <c r="B11" s="454"/>
      <c r="C11" s="454"/>
      <c r="D11" s="454"/>
      <c r="E11" s="454"/>
      <c r="F11" s="455"/>
      <c r="G11" s="455"/>
      <c r="H11" s="455"/>
      <c r="I11" s="455"/>
      <c r="J11" s="455"/>
      <c r="K11" s="455"/>
      <c r="L11"/>
    </row>
    <row r="12" spans="1:12" s="234" customFormat="1">
      <c r="A12" s="454"/>
      <c r="B12" s="454"/>
      <c r="C12" s="454"/>
      <c r="D12" s="454"/>
      <c r="E12" s="454"/>
      <c r="F12" s="455"/>
      <c r="G12" s="455"/>
      <c r="H12" s="455"/>
      <c r="I12" s="455"/>
      <c r="J12" s="455"/>
      <c r="K12" s="455"/>
      <c r="L12"/>
    </row>
    <row r="13" spans="1:12" s="234" customFormat="1" ht="21">
      <c r="A13" s="453" t="s">
        <v>412</v>
      </c>
      <c r="B13" s="454"/>
      <c r="C13" s="454"/>
      <c r="D13" s="454"/>
      <c r="E13" s="454"/>
      <c r="F13" s="455"/>
      <c r="G13" s="455"/>
      <c r="H13" s="455"/>
      <c r="I13" s="455"/>
      <c r="J13" s="455"/>
      <c r="K13" s="455"/>
      <c r="L13"/>
    </row>
    <row r="14" spans="1:12" s="234" customFormat="1" ht="28.5" customHeight="1">
      <c r="A14" s="598" t="s">
        <v>624</v>
      </c>
      <c r="B14" s="598"/>
      <c r="C14" s="598"/>
      <c r="D14" s="598"/>
      <c r="E14" s="598"/>
      <c r="F14" s="598"/>
      <c r="G14" s="598"/>
      <c r="H14" s="598"/>
      <c r="I14" s="598"/>
      <c r="J14" s="598"/>
      <c r="K14" s="598"/>
      <c r="L14"/>
    </row>
    <row r="15" spans="1:12" s="234" customFormat="1" ht="43.5" customHeight="1">
      <c r="A15" s="595"/>
      <c r="B15" s="586"/>
      <c r="C15" s="586"/>
      <c r="D15" s="586"/>
      <c r="E15" s="586"/>
      <c r="F15" s="586"/>
      <c r="G15" s="586"/>
      <c r="H15" s="586"/>
      <c r="I15" s="586"/>
      <c r="J15" s="586"/>
      <c r="K15" s="587"/>
      <c r="L15"/>
    </row>
    <row r="16" spans="1:12" s="234" customFormat="1">
      <c r="A16" s="454"/>
      <c r="B16" s="454"/>
      <c r="C16" s="454"/>
      <c r="D16" s="454"/>
      <c r="E16" s="454"/>
      <c r="F16" s="455"/>
      <c r="G16" s="455"/>
      <c r="H16" s="455"/>
      <c r="I16" s="455"/>
      <c r="J16" s="455"/>
      <c r="K16" s="455"/>
      <c r="L16"/>
    </row>
    <row r="17" spans="1:12" s="234" customFormat="1">
      <c r="A17" s="454"/>
      <c r="B17" s="454"/>
      <c r="C17" s="454"/>
      <c r="D17" s="454"/>
      <c r="E17" s="454"/>
      <c r="F17" s="455"/>
      <c r="G17" s="455"/>
      <c r="H17" s="455"/>
      <c r="I17" s="455"/>
      <c r="J17" s="455"/>
      <c r="K17" s="455"/>
      <c r="L17"/>
    </row>
    <row r="18" spans="1:12" s="234" customFormat="1" ht="21">
      <c r="A18" s="237" t="s">
        <v>389</v>
      </c>
      <c r="B18" s="454"/>
      <c r="C18" s="454"/>
      <c r="D18" s="454"/>
      <c r="E18" s="454"/>
      <c r="F18" s="455"/>
      <c r="G18" s="455"/>
      <c r="H18" s="455"/>
      <c r="I18" s="455"/>
      <c r="J18" s="455"/>
      <c r="K18" s="455"/>
      <c r="L18"/>
    </row>
    <row r="19" spans="1:12" s="234" customFormat="1" ht="16">
      <c r="A19" s="458" t="s">
        <v>293</v>
      </c>
      <c r="B19" s="454"/>
      <c r="C19" s="454"/>
      <c r="D19" s="454"/>
      <c r="E19" s="454"/>
      <c r="F19" s="455"/>
      <c r="G19" s="455"/>
      <c r="H19" s="455"/>
      <c r="I19" s="455"/>
      <c r="J19" s="455"/>
      <c r="K19" s="455"/>
      <c r="L19"/>
    </row>
    <row r="20" spans="1:12" s="234" customFormat="1" ht="14.25" customHeight="1">
      <c r="A20" s="598" t="s">
        <v>625</v>
      </c>
      <c r="B20" s="598" t="s">
        <v>294</v>
      </c>
      <c r="C20" s="598"/>
      <c r="D20" s="598"/>
      <c r="E20" s="598"/>
      <c r="F20" s="598"/>
      <c r="G20" s="598"/>
      <c r="H20" s="598"/>
      <c r="I20" s="598"/>
      <c r="J20" s="598"/>
      <c r="K20" s="598"/>
      <c r="L20"/>
    </row>
    <row r="21" spans="1:12" s="234" customFormat="1" ht="25.5" customHeight="1">
      <c r="A21" s="595"/>
      <c r="B21" s="586"/>
      <c r="C21" s="586"/>
      <c r="D21" s="586"/>
      <c r="E21" s="586"/>
      <c r="F21" s="586"/>
      <c r="G21" s="586"/>
      <c r="H21" s="586"/>
      <c r="I21" s="586"/>
      <c r="J21" s="586"/>
      <c r="K21" s="587"/>
      <c r="L21"/>
    </row>
    <row r="22" spans="1:12" s="234" customFormat="1" ht="16">
      <c r="A22" s="459"/>
      <c r="B22" s="454"/>
      <c r="C22" s="454"/>
      <c r="D22" s="454"/>
      <c r="E22" s="454"/>
      <c r="F22" s="455"/>
      <c r="G22" s="455"/>
      <c r="H22" s="455"/>
      <c r="I22" s="455"/>
      <c r="J22" s="455"/>
      <c r="K22" s="455"/>
      <c r="L22"/>
    </row>
    <row r="23" spans="1:12" s="234" customFormat="1" ht="16">
      <c r="A23" s="458" t="s">
        <v>295</v>
      </c>
      <c r="B23" s="454"/>
      <c r="C23" s="454"/>
      <c r="D23" s="454"/>
      <c r="E23" s="454"/>
      <c r="F23" s="455"/>
      <c r="G23" s="455"/>
      <c r="H23" s="455"/>
      <c r="I23" s="455"/>
      <c r="J23" s="455"/>
      <c r="K23" s="455"/>
      <c r="L23"/>
    </row>
    <row r="24" spans="1:12" s="234" customFormat="1" ht="16.5" customHeight="1">
      <c r="A24" s="598" t="s">
        <v>352</v>
      </c>
      <c r="B24" s="598" t="s">
        <v>352</v>
      </c>
      <c r="C24" s="598"/>
      <c r="D24" s="598"/>
      <c r="E24" s="598"/>
      <c r="F24" s="598"/>
      <c r="G24" s="598"/>
      <c r="H24" s="598"/>
      <c r="I24" s="598"/>
      <c r="J24" s="598"/>
      <c r="K24" s="598"/>
      <c r="L24"/>
    </row>
    <row r="25" spans="1:12" s="234" customFormat="1" ht="25.5" customHeight="1">
      <c r="A25" s="595"/>
      <c r="B25" s="586"/>
      <c r="C25" s="586"/>
      <c r="D25" s="586"/>
      <c r="E25" s="586"/>
      <c r="F25" s="586"/>
      <c r="G25" s="586"/>
      <c r="H25" s="586"/>
      <c r="I25" s="586"/>
      <c r="J25" s="586"/>
      <c r="K25" s="587"/>
      <c r="L25"/>
    </row>
    <row r="26" spans="1:12" s="234" customFormat="1" ht="16">
      <c r="A26" s="457"/>
      <c r="B26" s="454"/>
      <c r="C26" s="454"/>
      <c r="D26" s="454"/>
      <c r="E26" s="454"/>
      <c r="F26" s="455"/>
      <c r="G26" s="455"/>
      <c r="H26" s="455"/>
      <c r="I26" s="455"/>
      <c r="J26" s="455"/>
      <c r="K26" s="455"/>
      <c r="L26"/>
    </row>
    <row r="27" spans="1:12" s="234" customFormat="1" ht="16">
      <c r="A27" s="457"/>
      <c r="B27" s="454"/>
      <c r="C27" s="454"/>
      <c r="D27" s="454"/>
      <c r="E27" s="454"/>
      <c r="F27" s="455"/>
      <c r="G27" s="455"/>
      <c r="H27" s="455"/>
      <c r="I27" s="455"/>
      <c r="J27" s="455"/>
      <c r="K27" s="455"/>
      <c r="L27"/>
    </row>
    <row r="28" spans="1:12" s="234" customFormat="1" ht="21">
      <c r="A28" s="596" t="s">
        <v>353</v>
      </c>
      <c r="B28" s="596"/>
      <c r="C28" s="596"/>
      <c r="D28" s="596"/>
      <c r="E28" s="596"/>
      <c r="F28" s="596"/>
      <c r="G28" s="596"/>
      <c r="H28" s="455"/>
      <c r="I28" s="455"/>
      <c r="J28" s="455"/>
      <c r="K28" s="455"/>
      <c r="L28"/>
    </row>
    <row r="29" spans="1:12" s="234" customFormat="1" ht="29.25" customHeight="1">
      <c r="A29" s="599" t="s">
        <v>627</v>
      </c>
      <c r="B29" s="599"/>
      <c r="C29" s="599"/>
      <c r="D29" s="599"/>
      <c r="E29" s="599"/>
      <c r="F29" s="599"/>
      <c r="G29" s="599"/>
      <c r="H29" s="599"/>
      <c r="I29" s="599"/>
      <c r="J29" s="455"/>
      <c r="K29" s="455"/>
      <c r="L29"/>
    </row>
    <row r="30" spans="1:12" s="234" customFormat="1" ht="12.75" customHeight="1">
      <c r="A30" s="600" t="s">
        <v>355</v>
      </c>
      <c r="B30" s="601"/>
      <c r="C30" s="601"/>
      <c r="D30" s="601"/>
      <c r="E30" s="601"/>
      <c r="F30" s="601"/>
      <c r="G30" s="602"/>
      <c r="H30" s="603" t="s">
        <v>356</v>
      </c>
      <c r="I30" s="603"/>
      <c r="J30" s="455"/>
      <c r="K30" s="455"/>
      <c r="L30"/>
    </row>
    <row r="31" spans="1:12" s="234" customFormat="1">
      <c r="A31" s="592" t="s">
        <v>626</v>
      </c>
      <c r="B31" s="592"/>
      <c r="C31" s="592"/>
      <c r="D31" s="592"/>
      <c r="E31" s="592"/>
      <c r="F31" s="592"/>
      <c r="G31" s="593"/>
      <c r="H31" s="594"/>
      <c r="I31" s="594"/>
      <c r="J31" s="455"/>
      <c r="K31" s="455"/>
      <c r="L31"/>
    </row>
    <row r="32" spans="1:12" s="234" customFormat="1">
      <c r="A32" s="592" t="s">
        <v>609</v>
      </c>
      <c r="B32" s="592"/>
      <c r="C32" s="592"/>
      <c r="D32" s="592"/>
      <c r="E32" s="592"/>
      <c r="F32" s="592"/>
      <c r="G32" s="593"/>
      <c r="H32" s="594"/>
      <c r="I32" s="594"/>
      <c r="J32" s="455"/>
      <c r="K32" s="455"/>
      <c r="L32"/>
    </row>
    <row r="33" spans="1:12" s="234" customFormat="1">
      <c r="A33" s="592" t="s">
        <v>610</v>
      </c>
      <c r="B33" s="592"/>
      <c r="C33" s="592"/>
      <c r="D33" s="592"/>
      <c r="E33" s="592"/>
      <c r="F33" s="592"/>
      <c r="G33" s="593"/>
      <c r="H33" s="594"/>
      <c r="I33" s="594"/>
      <c r="J33" s="455"/>
      <c r="K33" s="455"/>
      <c r="L33"/>
    </row>
    <row r="34" spans="1:12" s="234" customFormat="1">
      <c r="A34" s="592" t="s">
        <v>611</v>
      </c>
      <c r="B34" s="592"/>
      <c r="C34" s="592"/>
      <c r="D34" s="592"/>
      <c r="E34" s="592"/>
      <c r="F34" s="592"/>
      <c r="G34" s="593"/>
      <c r="H34" s="594"/>
      <c r="I34" s="594"/>
      <c r="J34" s="455"/>
      <c r="K34" s="455"/>
      <c r="L34"/>
    </row>
    <row r="35" spans="1:12" s="234" customFormat="1">
      <c r="A35" s="604" t="s">
        <v>612</v>
      </c>
      <c r="B35" s="604"/>
      <c r="C35" s="604"/>
      <c r="D35" s="604"/>
      <c r="E35" s="604"/>
      <c r="F35" s="604"/>
      <c r="G35" s="605"/>
      <c r="H35" s="594"/>
      <c r="I35" s="594"/>
      <c r="J35" s="455"/>
      <c r="K35" s="455"/>
      <c r="L35"/>
    </row>
    <row r="36" spans="1:12" s="234" customFormat="1">
      <c r="A36" s="606" t="s">
        <v>419</v>
      </c>
      <c r="B36" s="606"/>
      <c r="C36" s="606"/>
      <c r="D36" s="606"/>
      <c r="E36" s="606"/>
      <c r="F36" s="606"/>
      <c r="G36" s="606"/>
      <c r="H36" s="594"/>
      <c r="I36" s="594"/>
      <c r="J36" s="455"/>
      <c r="K36" s="455"/>
      <c r="L36"/>
    </row>
    <row r="37" spans="1:12" s="234" customFormat="1">
      <c r="A37" s="592" t="s">
        <v>613</v>
      </c>
      <c r="B37" s="592"/>
      <c r="C37" s="592"/>
      <c r="D37" s="592"/>
      <c r="E37" s="592"/>
      <c r="F37" s="592"/>
      <c r="G37" s="593"/>
      <c r="H37" s="594"/>
      <c r="I37" s="594"/>
      <c r="J37" s="455"/>
      <c r="K37" s="455"/>
      <c r="L37"/>
    </row>
    <row r="38" spans="1:12" s="234" customFormat="1">
      <c r="A38" s="592" t="s">
        <v>614</v>
      </c>
      <c r="B38" s="592"/>
      <c r="C38" s="592"/>
      <c r="D38" s="592"/>
      <c r="E38" s="592"/>
      <c r="F38" s="592"/>
      <c r="G38" s="593"/>
      <c r="H38" s="594"/>
      <c r="I38" s="594"/>
      <c r="J38" s="455"/>
      <c r="K38" s="455"/>
      <c r="L38"/>
    </row>
    <row r="39" spans="1:12" s="234" customFormat="1">
      <c r="A39" s="592" t="s">
        <v>615</v>
      </c>
      <c r="B39" s="592"/>
      <c r="C39" s="592"/>
      <c r="D39" s="592"/>
      <c r="E39" s="592"/>
      <c r="F39" s="592"/>
      <c r="G39" s="593"/>
      <c r="H39" s="607"/>
      <c r="I39" s="608"/>
      <c r="J39" s="455"/>
      <c r="K39" s="455"/>
      <c r="L39"/>
    </row>
    <row r="40" spans="1:12" s="234" customFormat="1">
      <c r="A40" s="592" t="s">
        <v>616</v>
      </c>
      <c r="B40" s="592"/>
      <c r="C40" s="592"/>
      <c r="D40" s="592"/>
      <c r="E40" s="592"/>
      <c r="F40" s="592"/>
      <c r="G40" s="593"/>
      <c r="H40" s="607"/>
      <c r="I40" s="608"/>
      <c r="J40" s="455"/>
      <c r="K40" s="455"/>
      <c r="L40"/>
    </row>
    <row r="41" spans="1:12" s="234" customFormat="1">
      <c r="A41" s="592" t="s">
        <v>617</v>
      </c>
      <c r="B41" s="592"/>
      <c r="C41" s="592"/>
      <c r="D41" s="592"/>
      <c r="E41" s="592"/>
      <c r="F41" s="592"/>
      <c r="G41" s="593"/>
      <c r="H41" s="607"/>
      <c r="I41" s="608"/>
      <c r="J41" s="455"/>
      <c r="K41" s="455"/>
      <c r="L41"/>
    </row>
    <row r="42" spans="1:12" s="234" customFormat="1">
      <c r="A42" s="592" t="s">
        <v>618</v>
      </c>
      <c r="B42" s="592"/>
      <c r="C42" s="592"/>
      <c r="D42" s="592"/>
      <c r="E42" s="592"/>
      <c r="F42" s="592"/>
      <c r="G42" s="593"/>
      <c r="H42" s="607"/>
      <c r="I42" s="608"/>
      <c r="J42" s="455"/>
      <c r="K42" s="455"/>
      <c r="L42"/>
    </row>
    <row r="43" spans="1:12" s="234" customFormat="1">
      <c r="A43" s="460"/>
      <c r="B43" s="460"/>
      <c r="C43" s="460"/>
      <c r="D43" s="460"/>
      <c r="E43" s="460"/>
      <c r="F43" s="460"/>
      <c r="G43" s="460"/>
      <c r="H43" s="461"/>
      <c r="I43" s="455"/>
      <c r="J43" s="455"/>
      <c r="K43" s="455"/>
      <c r="L43"/>
    </row>
    <row r="44" spans="1:12" s="234" customFormat="1" ht="21">
      <c r="A44" s="596" t="s">
        <v>941</v>
      </c>
      <c r="B44" s="596"/>
      <c r="C44" s="596"/>
      <c r="D44" s="596"/>
      <c r="E44" s="596"/>
      <c r="F44" s="596"/>
      <c r="G44" s="596"/>
      <c r="H44" s="455"/>
      <c r="I44" s="455"/>
      <c r="J44" s="455"/>
      <c r="K44" s="455"/>
      <c r="L44"/>
    </row>
    <row r="45" spans="1:12" s="234" customFormat="1" ht="29" customHeight="1">
      <c r="A45" s="598" t="s">
        <v>949</v>
      </c>
      <c r="B45" s="598"/>
      <c r="C45" s="598"/>
      <c r="D45" s="598"/>
      <c r="E45" s="598"/>
      <c r="F45" s="598"/>
      <c r="G45" s="598"/>
      <c r="H45" s="598"/>
      <c r="I45" s="598"/>
      <c r="J45" s="598"/>
      <c r="K45" s="598"/>
      <c r="L45"/>
    </row>
    <row r="46" spans="1:12" s="234" customFormat="1">
      <c r="A46" s="610" t="s">
        <v>942</v>
      </c>
      <c r="B46" s="590"/>
      <c r="C46" s="590"/>
      <c r="D46" s="590"/>
      <c r="E46" s="590"/>
      <c r="F46" s="589" t="s">
        <v>943</v>
      </c>
      <c r="G46" s="590"/>
      <c r="H46" s="590"/>
      <c r="I46" s="590"/>
      <c r="J46" s="590"/>
      <c r="K46" s="591"/>
      <c r="L46"/>
    </row>
    <row r="47" spans="1:12" s="234" customFormat="1" ht="15" customHeight="1">
      <c r="A47" s="588" t="s">
        <v>944</v>
      </c>
      <c r="B47" s="586"/>
      <c r="C47" s="586"/>
      <c r="D47" s="586"/>
      <c r="E47" s="586"/>
      <c r="F47" s="586" t="s">
        <v>944</v>
      </c>
      <c r="G47" s="586"/>
      <c r="H47" s="586"/>
      <c r="I47" s="586"/>
      <c r="J47" s="586"/>
      <c r="K47" s="587"/>
      <c r="L47"/>
    </row>
    <row r="48" spans="1:12" s="234" customFormat="1" ht="15" customHeight="1">
      <c r="A48" s="588" t="s">
        <v>945</v>
      </c>
      <c r="B48" s="586"/>
      <c r="C48" s="586"/>
      <c r="D48" s="586"/>
      <c r="E48" s="586"/>
      <c r="F48" s="586" t="s">
        <v>945</v>
      </c>
      <c r="G48" s="586"/>
      <c r="H48" s="586"/>
      <c r="I48" s="586"/>
      <c r="J48" s="586"/>
      <c r="K48" s="587"/>
      <c r="L48"/>
    </row>
    <row r="49" spans="1:12" s="234" customFormat="1" ht="15" customHeight="1">
      <c r="A49" s="588" t="s">
        <v>946</v>
      </c>
      <c r="B49" s="586"/>
      <c r="C49" s="586"/>
      <c r="D49" s="586"/>
      <c r="E49" s="586"/>
      <c r="F49" s="586" t="s">
        <v>946</v>
      </c>
      <c r="G49" s="586"/>
      <c r="H49" s="586"/>
      <c r="I49" s="586"/>
      <c r="J49" s="586"/>
      <c r="K49" s="587"/>
      <c r="L49"/>
    </row>
    <row r="50" spans="1:12" s="234" customFormat="1" ht="15" customHeight="1">
      <c r="A50" s="588" t="s">
        <v>947</v>
      </c>
      <c r="B50" s="586"/>
      <c r="C50" s="586"/>
      <c r="D50" s="586"/>
      <c r="E50" s="586"/>
      <c r="F50" s="586" t="s">
        <v>947</v>
      </c>
      <c r="G50" s="586"/>
      <c r="H50" s="586"/>
      <c r="I50" s="586"/>
      <c r="J50" s="586"/>
      <c r="K50" s="587"/>
      <c r="L50"/>
    </row>
    <row r="51" spans="1:12" s="234" customFormat="1" ht="15" customHeight="1">
      <c r="A51" s="588" t="s">
        <v>948</v>
      </c>
      <c r="B51" s="586"/>
      <c r="C51" s="586"/>
      <c r="D51" s="586"/>
      <c r="E51" s="586"/>
      <c r="F51" s="586" t="s">
        <v>948</v>
      </c>
      <c r="G51" s="586"/>
      <c r="H51" s="586"/>
      <c r="I51" s="586"/>
      <c r="J51" s="586"/>
      <c r="K51" s="587"/>
      <c r="L51"/>
    </row>
    <row r="52" spans="1:12" s="234" customFormat="1">
      <c r="A52" s="454"/>
      <c r="B52" s="454"/>
      <c r="C52" s="454"/>
      <c r="D52" s="454"/>
      <c r="E52" s="454"/>
      <c r="F52" s="455"/>
      <c r="G52" s="455"/>
      <c r="H52" s="455"/>
      <c r="I52" s="455"/>
      <c r="J52" s="455"/>
      <c r="K52" s="455"/>
      <c r="L52"/>
    </row>
    <row r="53" spans="1:12" s="234" customFormat="1" ht="21">
      <c r="A53" s="596" t="s">
        <v>629</v>
      </c>
      <c r="B53" s="596"/>
      <c r="C53" s="596"/>
      <c r="D53" s="596"/>
      <c r="E53" s="596"/>
      <c r="F53" s="596"/>
      <c r="G53" s="596"/>
      <c r="H53" s="455"/>
      <c r="I53" s="455"/>
      <c r="J53" s="455"/>
      <c r="K53" s="455"/>
      <c r="L53"/>
    </row>
    <row r="54" spans="1:12" s="234" customFormat="1" ht="25.5" customHeight="1">
      <c r="A54" s="609" t="s">
        <v>433</v>
      </c>
      <c r="B54" s="609"/>
      <c r="C54" s="609"/>
      <c r="D54" s="609"/>
      <c r="E54" s="609"/>
      <c r="F54" s="609"/>
      <c r="G54" s="609"/>
      <c r="H54" s="609"/>
      <c r="I54" s="609"/>
      <c r="J54" s="609"/>
      <c r="K54" s="609"/>
      <c r="L54"/>
    </row>
    <row r="55" spans="1:12" s="234" customFormat="1" ht="94" customHeight="1">
      <c r="A55" s="595"/>
      <c r="B55" s="586"/>
      <c r="C55" s="586"/>
      <c r="D55" s="586"/>
      <c r="E55" s="586"/>
      <c r="F55" s="586"/>
      <c r="G55" s="586"/>
      <c r="H55" s="586"/>
      <c r="I55" s="586"/>
      <c r="J55" s="586"/>
      <c r="K55" s="587"/>
      <c r="L55"/>
    </row>
    <row r="56" spans="1:12" s="234" customFormat="1">
      <c r="A56" s="454"/>
      <c r="B56" s="454"/>
      <c r="C56" s="454"/>
      <c r="D56" s="454"/>
      <c r="E56" s="454"/>
      <c r="F56" s="455"/>
      <c r="G56" s="455"/>
      <c r="H56" s="455"/>
      <c r="I56" s="455"/>
      <c r="J56" s="455"/>
      <c r="K56" s="455"/>
      <c r="L56"/>
    </row>
    <row r="57" spans="1:12" s="234" customFormat="1" ht="26.25" customHeight="1">
      <c r="A57" s="596" t="s">
        <v>630</v>
      </c>
      <c r="B57" s="596"/>
      <c r="C57" s="596"/>
      <c r="D57" s="596"/>
      <c r="E57" s="596"/>
      <c r="F57" s="596"/>
      <c r="G57" s="596"/>
      <c r="H57" s="455"/>
      <c r="I57" s="455"/>
      <c r="J57" s="455"/>
      <c r="K57" s="455"/>
      <c r="L57"/>
    </row>
    <row r="58" spans="1:12" s="234" customFormat="1" ht="25.5" customHeight="1">
      <c r="A58" s="598" t="s">
        <v>313</v>
      </c>
      <c r="B58" s="598"/>
      <c r="C58" s="598"/>
      <c r="D58" s="598"/>
      <c r="E58" s="598"/>
      <c r="F58" s="598"/>
      <c r="G58" s="598"/>
      <c r="H58" s="598"/>
      <c r="I58" s="598"/>
      <c r="J58" s="598"/>
      <c r="K58" s="598"/>
      <c r="L58"/>
    </row>
    <row r="59" spans="1:12" s="234" customFormat="1" ht="94" customHeight="1">
      <c r="A59" s="595"/>
      <c r="B59" s="586"/>
      <c r="C59" s="586"/>
      <c r="D59" s="586"/>
      <c r="E59" s="586"/>
      <c r="F59" s="586"/>
      <c r="G59" s="586"/>
      <c r="H59" s="586"/>
      <c r="I59" s="586"/>
      <c r="J59" s="586"/>
      <c r="K59" s="587"/>
      <c r="L59"/>
    </row>
    <row r="60" spans="1:12" s="234" customFormat="1">
      <c r="A60" s="454"/>
      <c r="B60" s="454"/>
      <c r="C60" s="454"/>
      <c r="D60" s="454"/>
      <c r="E60" s="454"/>
      <c r="F60" s="455"/>
      <c r="G60" s="455"/>
      <c r="H60" s="455"/>
      <c r="I60" s="455"/>
      <c r="J60" s="455"/>
      <c r="K60" s="455"/>
      <c r="L60"/>
    </row>
    <row r="61" spans="1:12" s="234" customFormat="1">
      <c r="A61" s="454"/>
      <c r="B61" s="454"/>
      <c r="C61" s="454"/>
      <c r="D61" s="454"/>
      <c r="E61" s="454"/>
      <c r="F61" s="455"/>
      <c r="G61" s="455"/>
      <c r="H61" s="455"/>
      <c r="I61" s="455"/>
      <c r="J61" s="455"/>
      <c r="K61" s="455"/>
      <c r="L61"/>
    </row>
    <row r="62" spans="1:12" s="234" customFormat="1" ht="21">
      <c r="A62" s="596" t="s">
        <v>314</v>
      </c>
      <c r="B62" s="596"/>
      <c r="C62" s="596"/>
      <c r="D62" s="596"/>
      <c r="E62" s="454"/>
      <c r="F62" s="455"/>
      <c r="G62" s="455"/>
      <c r="H62" s="455"/>
      <c r="I62" s="455"/>
      <c r="J62" s="455"/>
      <c r="K62" s="455"/>
      <c r="L62"/>
    </row>
    <row r="63" spans="1:12" s="234" customFormat="1">
      <c r="A63" s="599" t="s">
        <v>302</v>
      </c>
      <c r="B63" s="599"/>
      <c r="C63" s="599"/>
      <c r="D63" s="599"/>
      <c r="E63" s="599"/>
      <c r="F63" s="599"/>
      <c r="G63" s="599"/>
      <c r="H63" s="599"/>
      <c r="I63" s="599"/>
      <c r="J63" s="599"/>
      <c r="K63" s="455"/>
      <c r="L63"/>
    </row>
    <row r="64" spans="1:12" s="234" customFormat="1" ht="12.75" customHeight="1">
      <c r="A64" s="603" t="s">
        <v>303</v>
      </c>
      <c r="B64" s="603"/>
      <c r="C64" s="603"/>
      <c r="D64" s="603"/>
      <c r="E64" s="603"/>
      <c r="F64" s="603" t="s">
        <v>390</v>
      </c>
      <c r="G64" s="603"/>
      <c r="H64" s="603"/>
      <c r="I64" s="603"/>
      <c r="J64" s="603"/>
      <c r="K64" s="455"/>
      <c r="L64"/>
    </row>
    <row r="65" spans="1:12" s="234" customFormat="1" ht="12.75" customHeight="1">
      <c r="A65" s="592" t="s">
        <v>304</v>
      </c>
      <c r="B65" s="592"/>
      <c r="C65" s="592"/>
      <c r="D65" s="592"/>
      <c r="E65" s="592"/>
      <c r="F65" s="592"/>
      <c r="G65" s="592"/>
      <c r="H65" s="592"/>
      <c r="I65" s="592"/>
      <c r="J65" s="592"/>
      <c r="K65" s="455"/>
      <c r="L65"/>
    </row>
    <row r="66" spans="1:12" s="234" customFormat="1" ht="12.75" customHeight="1">
      <c r="A66" s="592" t="s">
        <v>315</v>
      </c>
      <c r="B66" s="592"/>
      <c r="C66" s="592"/>
      <c r="D66" s="592"/>
      <c r="E66" s="592"/>
      <c r="F66" s="592"/>
      <c r="G66" s="592"/>
      <c r="H66" s="592"/>
      <c r="I66" s="592"/>
      <c r="J66" s="592"/>
      <c r="K66" s="455"/>
      <c r="L66"/>
    </row>
    <row r="67" spans="1:12" s="234" customFormat="1" ht="12.75" customHeight="1">
      <c r="A67" s="592" t="s">
        <v>387</v>
      </c>
      <c r="B67" s="592"/>
      <c r="C67" s="592"/>
      <c r="D67" s="592"/>
      <c r="E67" s="592"/>
      <c r="F67" s="592"/>
      <c r="G67" s="592"/>
      <c r="H67" s="592"/>
      <c r="I67" s="592"/>
      <c r="J67" s="592"/>
      <c r="K67" s="455"/>
      <c r="L67"/>
    </row>
    <row r="68" spans="1:12" s="234" customFormat="1" ht="12.75" customHeight="1">
      <c r="A68" s="592" t="s">
        <v>316</v>
      </c>
      <c r="B68" s="592"/>
      <c r="C68" s="592"/>
      <c r="D68" s="592"/>
      <c r="E68" s="592"/>
      <c r="F68" s="592"/>
      <c r="G68" s="592"/>
      <c r="H68" s="592"/>
      <c r="I68" s="592"/>
      <c r="J68" s="592"/>
      <c r="K68" s="455"/>
      <c r="L68"/>
    </row>
    <row r="69" spans="1:12" s="234" customFormat="1">
      <c r="A69" s="592" t="s">
        <v>388</v>
      </c>
      <c r="B69" s="592"/>
      <c r="C69" s="592"/>
      <c r="D69" s="592"/>
      <c r="E69" s="592"/>
      <c r="F69" s="592"/>
      <c r="G69" s="592"/>
      <c r="H69" s="592"/>
      <c r="I69" s="592"/>
      <c r="J69" s="592"/>
      <c r="K69" s="455"/>
      <c r="L69"/>
    </row>
    <row r="70" spans="1:12" s="234" customFormat="1">
      <c r="A70" s="462"/>
      <c r="B70" s="462"/>
      <c r="C70" s="455"/>
      <c r="D70" s="455"/>
      <c r="E70" s="455"/>
      <c r="F70" s="455"/>
      <c r="G70" s="455"/>
      <c r="H70" s="455"/>
      <c r="I70" s="455"/>
      <c r="J70" s="455"/>
      <c r="K70" s="455"/>
      <c r="L70"/>
    </row>
    <row r="71" spans="1:12" s="234" customFormat="1" ht="14" thickBot="1">
      <c r="A71" s="463"/>
      <c r="B71" s="463"/>
      <c r="C71" s="464"/>
      <c r="D71" s="464"/>
      <c r="E71" s="464"/>
      <c r="F71" s="464"/>
      <c r="G71" s="464"/>
      <c r="H71" s="464"/>
      <c r="I71" s="464"/>
      <c r="J71" s="464"/>
      <c r="K71" s="464"/>
      <c r="L71"/>
    </row>
    <row r="72" spans="1:12" s="234" customFormat="1">
      <c r="A72" s="462"/>
      <c r="B72" s="462"/>
      <c r="C72" s="455"/>
      <c r="D72" s="455"/>
      <c r="E72" s="455"/>
      <c r="F72" s="455"/>
      <c r="G72" s="455"/>
      <c r="H72" s="455"/>
      <c r="I72" s="455"/>
      <c r="J72" s="455"/>
      <c r="K72" s="455"/>
      <c r="L72"/>
    </row>
    <row r="73" spans="1:12" s="234" customFormat="1" ht="18">
      <c r="A73" s="402" t="s">
        <v>621</v>
      </c>
      <c r="B73" s="402"/>
      <c r="C73" s="402"/>
      <c r="D73" s="402"/>
      <c r="E73" s="402"/>
      <c r="F73" s="402"/>
      <c r="G73" s="402"/>
      <c r="H73" s="402"/>
      <c r="I73" s="402"/>
      <c r="J73" s="402"/>
      <c r="K73" s="402"/>
      <c r="L73"/>
    </row>
    <row r="74" spans="1:12" s="234" customFormat="1">
      <c r="A74" s="611" t="s">
        <v>904</v>
      </c>
      <c r="B74" s="611"/>
      <c r="C74" s="611"/>
      <c r="D74" s="611"/>
      <c r="E74" s="611"/>
      <c r="F74" s="611"/>
      <c r="G74" s="611"/>
      <c r="H74" s="611"/>
      <c r="I74" s="611"/>
      <c r="J74" s="611"/>
      <c r="K74" s="611"/>
      <c r="L74"/>
    </row>
    <row r="75" spans="1:12" s="234" customFormat="1">
      <c r="A75" s="465" t="s">
        <v>619</v>
      </c>
      <c r="B75" s="465"/>
      <c r="C75" s="465"/>
      <c r="D75" s="465"/>
      <c r="E75" s="465"/>
      <c r="F75" s="465"/>
      <c r="G75" s="465"/>
      <c r="H75" s="465"/>
      <c r="I75" s="465"/>
      <c r="J75" s="465"/>
      <c r="K75" s="465"/>
      <c r="L75"/>
    </row>
    <row r="76" spans="1:12" s="234" customFormat="1">
      <c r="A76" s="465" t="s">
        <v>620</v>
      </c>
      <c r="B76" s="465"/>
      <c r="C76" s="465"/>
      <c r="D76" s="465"/>
      <c r="E76" s="465"/>
      <c r="F76" s="465"/>
      <c r="G76" s="465"/>
      <c r="H76" s="465"/>
      <c r="I76" s="465"/>
      <c r="J76" s="465"/>
      <c r="K76" s="465"/>
    </row>
    <row r="77" spans="1:12" s="234" customFormat="1" ht="18">
      <c r="A77" s="402" t="s">
        <v>332</v>
      </c>
      <c r="B77" s="402"/>
      <c r="C77" s="402"/>
      <c r="D77" s="402"/>
      <c r="E77" s="402"/>
      <c r="F77" s="402"/>
      <c r="G77" s="402"/>
      <c r="H77" s="402"/>
      <c r="I77" s="402"/>
      <c r="J77" s="402"/>
      <c r="K77" s="402"/>
    </row>
    <row r="78" spans="1:12" s="234" customFormat="1" ht="14">
      <c r="A78" s="466" t="s">
        <v>333</v>
      </c>
      <c r="B78" s="612" t="s">
        <v>392</v>
      </c>
      <c r="C78" s="612"/>
      <c r="D78" s="612"/>
      <c r="E78" s="612" t="s">
        <v>393</v>
      </c>
      <c r="F78" s="612"/>
      <c r="G78" s="612"/>
      <c r="H78" s="612" t="s">
        <v>394</v>
      </c>
      <c r="I78" s="612"/>
      <c r="J78" s="612"/>
      <c r="K78" s="466" t="s">
        <v>395</v>
      </c>
    </row>
    <row r="79" spans="1:12" s="234" customFormat="1">
      <c r="A79" s="467"/>
      <c r="B79" s="592"/>
      <c r="C79" s="592"/>
      <c r="D79" s="592"/>
      <c r="E79" s="592"/>
      <c r="F79" s="592"/>
      <c r="G79" s="592"/>
      <c r="H79" s="592"/>
      <c r="I79" s="592"/>
      <c r="J79" s="592"/>
      <c r="K79" s="467"/>
    </row>
    <row r="80" spans="1:12" s="234" customFormat="1">
      <c r="A80" s="467"/>
      <c r="B80" s="592"/>
      <c r="C80" s="592"/>
      <c r="D80" s="592"/>
      <c r="E80" s="592"/>
      <c r="F80" s="592"/>
      <c r="G80" s="592"/>
      <c r="H80" s="592"/>
      <c r="I80" s="592"/>
      <c r="J80" s="592"/>
      <c r="K80" s="467"/>
    </row>
    <row r="81" spans="1:11" s="234" customFormat="1">
      <c r="A81" s="467"/>
      <c r="B81" s="592"/>
      <c r="C81" s="592"/>
      <c r="D81" s="592"/>
      <c r="E81" s="592"/>
      <c r="F81" s="592"/>
      <c r="G81" s="592"/>
      <c r="H81" s="592"/>
      <c r="I81" s="592"/>
      <c r="J81" s="592"/>
      <c r="K81" s="467"/>
    </row>
    <row r="82" spans="1:11" s="234" customFormat="1">
      <c r="A82" s="468"/>
      <c r="B82" s="454"/>
      <c r="C82" s="454"/>
      <c r="D82" s="454"/>
      <c r="E82" s="454"/>
      <c r="F82" s="455"/>
      <c r="G82" s="455"/>
      <c r="H82" s="455"/>
      <c r="I82" s="455"/>
      <c r="J82" s="455"/>
      <c r="K82" s="455"/>
    </row>
    <row r="83" spans="1:11" s="234" customFormat="1" ht="18">
      <c r="A83" s="402" t="s">
        <v>396</v>
      </c>
      <c r="B83" s="402"/>
      <c r="C83" s="402"/>
      <c r="D83" s="402"/>
      <c r="E83" s="402"/>
      <c r="F83" s="402"/>
      <c r="G83" s="402"/>
      <c r="H83" s="402"/>
      <c r="I83" s="402"/>
      <c r="J83" s="402"/>
      <c r="K83" s="402"/>
    </row>
    <row r="84" spans="1:11" s="234" customFormat="1" ht="14">
      <c r="A84" s="466" t="s">
        <v>333</v>
      </c>
      <c r="B84" s="612" t="s">
        <v>397</v>
      </c>
      <c r="C84" s="612"/>
      <c r="D84" s="612"/>
      <c r="E84" s="612" t="s">
        <v>398</v>
      </c>
      <c r="F84" s="612"/>
      <c r="G84" s="612"/>
      <c r="H84" s="612" t="s">
        <v>399</v>
      </c>
      <c r="I84" s="612"/>
      <c r="J84" s="612"/>
      <c r="K84" s="612"/>
    </row>
    <row r="85" spans="1:11" s="234" customFormat="1">
      <c r="A85" s="467"/>
      <c r="B85" s="592" t="s">
        <v>146</v>
      </c>
      <c r="C85" s="592"/>
      <c r="D85" s="592"/>
      <c r="E85" s="592"/>
      <c r="F85" s="592"/>
      <c r="G85" s="592"/>
      <c r="H85" s="592"/>
      <c r="I85" s="592"/>
      <c r="J85" s="592"/>
      <c r="K85" s="592"/>
    </row>
    <row r="86" spans="1:11" s="234" customFormat="1">
      <c r="A86" s="467"/>
      <c r="B86" s="592" t="s">
        <v>483</v>
      </c>
      <c r="C86" s="592"/>
      <c r="D86" s="592"/>
      <c r="E86" s="592"/>
      <c r="F86" s="592"/>
      <c r="G86" s="592"/>
      <c r="H86" s="592"/>
      <c r="I86" s="592"/>
      <c r="J86" s="592"/>
      <c r="K86" s="592"/>
    </row>
    <row r="87" spans="1:11" s="234" customFormat="1">
      <c r="A87" s="467"/>
      <c r="B87" s="592" t="s">
        <v>484</v>
      </c>
      <c r="C87" s="592"/>
      <c r="D87" s="592"/>
      <c r="E87" s="592"/>
      <c r="F87" s="592"/>
      <c r="G87" s="592"/>
      <c r="H87" s="592"/>
      <c r="I87" s="592"/>
      <c r="J87" s="592"/>
      <c r="K87" s="592"/>
    </row>
    <row r="88" spans="1:11" s="234" customFormat="1">
      <c r="A88" s="235"/>
      <c r="B88" s="235"/>
      <c r="C88" s="235"/>
      <c r="D88" s="235"/>
      <c r="E88" s="235"/>
      <c r="F88" s="236"/>
      <c r="G88" s="236"/>
      <c r="H88" s="236"/>
      <c r="I88" s="236"/>
      <c r="J88" s="236"/>
      <c r="K88" s="236"/>
    </row>
    <row r="89" spans="1:11" s="234" customFormat="1" ht="19.5" customHeight="1">
      <c r="A89" s="238"/>
      <c r="B89" s="235"/>
      <c r="C89" s="235"/>
      <c r="D89" s="235"/>
      <c r="E89" s="235"/>
      <c r="F89" s="236"/>
      <c r="G89" s="236"/>
      <c r="H89" s="236"/>
      <c r="I89" s="236"/>
      <c r="J89" s="236"/>
      <c r="K89" s="236"/>
    </row>
    <row r="90" spans="1:11" s="234" customFormat="1" ht="23">
      <c r="A90" s="239"/>
      <c r="B90" s="243"/>
      <c r="C90" s="243"/>
      <c r="D90" s="243"/>
      <c r="E90" s="243"/>
    </row>
    <row r="91" spans="1:11" s="234" customFormat="1" ht="21" hidden="1">
      <c r="A91" s="244"/>
      <c r="B91" s="243"/>
      <c r="C91" s="243"/>
      <c r="D91" s="243"/>
      <c r="E91" s="243"/>
    </row>
    <row r="92" spans="1:11" s="234" customFormat="1" hidden="1">
      <c r="A92" s="245" t="s">
        <v>402</v>
      </c>
      <c r="B92" s="245"/>
    </row>
    <row r="93" spans="1:11" s="234" customFormat="1" hidden="1">
      <c r="A93"/>
      <c r="B93" s="245"/>
    </row>
    <row r="94" spans="1:11" s="234" customFormat="1" hidden="1">
      <c r="A94" s="245" t="s">
        <v>401</v>
      </c>
      <c r="B94" s="245"/>
    </row>
    <row r="95" spans="1:11" s="234" customFormat="1" hidden="1">
      <c r="A95" s="245" t="s">
        <v>400</v>
      </c>
      <c r="B95" s="245"/>
    </row>
    <row r="96" spans="1:11" s="234" customFormat="1" hidden="1">
      <c r="A96" s="245"/>
      <c r="B96" s="245"/>
    </row>
    <row r="97" spans="1:11" s="234" customFormat="1" hidden="1">
      <c r="A97" s="245" t="s">
        <v>402</v>
      </c>
      <c r="B97" s="245"/>
    </row>
    <row r="98" spans="1:11" s="234" customFormat="1" hidden="1">
      <c r="A98" s="245" t="s">
        <v>403</v>
      </c>
      <c r="B98" s="245"/>
    </row>
    <row r="99" spans="1:11" s="234" customFormat="1" hidden="1">
      <c r="A99" s="245" t="s">
        <v>404</v>
      </c>
      <c r="B99" s="245"/>
    </row>
    <row r="100" spans="1:11" s="234" customFormat="1">
      <c r="A100" s="245" t="s">
        <v>337</v>
      </c>
      <c r="B100" s="245"/>
    </row>
    <row r="101" spans="1:11" ht="18">
      <c r="A101" s="234"/>
      <c r="B101" s="234"/>
      <c r="C101" s="234"/>
      <c r="D101" s="232"/>
      <c r="E101" s="234"/>
      <c r="F101" s="234"/>
      <c r="G101" s="234"/>
      <c r="H101" s="234"/>
      <c r="I101" s="234"/>
      <c r="J101" s="234"/>
      <c r="K101" s="234"/>
    </row>
  </sheetData>
  <mergeCells count="97">
    <mergeCell ref="B87:D87"/>
    <mergeCell ref="E87:G87"/>
    <mergeCell ref="H87:K87"/>
    <mergeCell ref="A20:K20"/>
    <mergeCell ref="A21:K21"/>
    <mergeCell ref="A24:K24"/>
    <mergeCell ref="A25:K25"/>
    <mergeCell ref="A44:G44"/>
    <mergeCell ref="A57:G57"/>
    <mergeCell ref="B85:D85"/>
    <mergeCell ref="E85:G85"/>
    <mergeCell ref="H85:K85"/>
    <mergeCell ref="B86:D86"/>
    <mergeCell ref="E86:G86"/>
    <mergeCell ref="H86:K86"/>
    <mergeCell ref="B81:D81"/>
    <mergeCell ref="E81:G81"/>
    <mergeCell ref="H81:J81"/>
    <mergeCell ref="B84:D84"/>
    <mergeCell ref="E84:G84"/>
    <mergeCell ref="H84:K84"/>
    <mergeCell ref="B79:D79"/>
    <mergeCell ref="E79:G79"/>
    <mergeCell ref="H79:J79"/>
    <mergeCell ref="B80:D80"/>
    <mergeCell ref="E80:G80"/>
    <mergeCell ref="H80:J80"/>
    <mergeCell ref="A69:E69"/>
    <mergeCell ref="F69:J69"/>
    <mergeCell ref="A74:K74"/>
    <mergeCell ref="B78:D78"/>
    <mergeCell ref="E78:G78"/>
    <mergeCell ref="H78:J78"/>
    <mergeCell ref="A66:E66"/>
    <mergeCell ref="F66:J66"/>
    <mergeCell ref="A67:E67"/>
    <mergeCell ref="F67:J67"/>
    <mergeCell ref="A68:E68"/>
    <mergeCell ref="F68:J68"/>
    <mergeCell ref="A62:D62"/>
    <mergeCell ref="A63:J63"/>
    <mergeCell ref="A64:E64"/>
    <mergeCell ref="F64:J64"/>
    <mergeCell ref="A65:E65"/>
    <mergeCell ref="F65:J65"/>
    <mergeCell ref="A59:K59"/>
    <mergeCell ref="A39:G39"/>
    <mergeCell ref="H39:I39"/>
    <mergeCell ref="A40:G40"/>
    <mergeCell ref="H40:I40"/>
    <mergeCell ref="A41:G41"/>
    <mergeCell ref="H41:I41"/>
    <mergeCell ref="A42:G42"/>
    <mergeCell ref="H42:I42"/>
    <mergeCell ref="A45:K45"/>
    <mergeCell ref="A58:K58"/>
    <mergeCell ref="A53:G53"/>
    <mergeCell ref="A54:K54"/>
    <mergeCell ref="A55:K55"/>
    <mergeCell ref="A46:E46"/>
    <mergeCell ref="A49:E49"/>
    <mergeCell ref="A36:G36"/>
    <mergeCell ref="H36:I36"/>
    <mergeCell ref="A37:G37"/>
    <mergeCell ref="H37:I37"/>
    <mergeCell ref="A38:G38"/>
    <mergeCell ref="H38:I38"/>
    <mergeCell ref="A33:G33"/>
    <mergeCell ref="H33:I33"/>
    <mergeCell ref="A34:G34"/>
    <mergeCell ref="H34:I34"/>
    <mergeCell ref="A35:G35"/>
    <mergeCell ref="H35:I35"/>
    <mergeCell ref="A32:G32"/>
    <mergeCell ref="H32:I32"/>
    <mergeCell ref="A15:K15"/>
    <mergeCell ref="A28:G28"/>
    <mergeCell ref="A1:K1"/>
    <mergeCell ref="A6:K6"/>
    <mergeCell ref="A9:K9"/>
    <mergeCell ref="A10:K10"/>
    <mergeCell ref="A14:K14"/>
    <mergeCell ref="A29:I29"/>
    <mergeCell ref="A30:G30"/>
    <mergeCell ref="H30:I30"/>
    <mergeCell ref="A31:G31"/>
    <mergeCell ref="H31:I31"/>
    <mergeCell ref="F46:K46"/>
    <mergeCell ref="A47:E47"/>
    <mergeCell ref="F47:K47"/>
    <mergeCell ref="A48:E48"/>
    <mergeCell ref="F48:K48"/>
    <mergeCell ref="F49:K49"/>
    <mergeCell ref="A50:E50"/>
    <mergeCell ref="F50:K50"/>
    <mergeCell ref="A51:E51"/>
    <mergeCell ref="F51:K51"/>
  </mergeCells>
  <phoneticPr fontId="4" type="noConversion"/>
  <printOptions horizontalCentered="1"/>
  <pageMargins left="0.5" right="0.1" top="0.75" bottom="0.75" header="0.3" footer="0.3"/>
  <pageSetup scale="72" orientation="portrait"/>
  <headerFooter alignWithMargins="0">
    <oddHeader>&amp;L&amp;"Century Gothic,Regular"&amp;K000000Confidential &amp; Proprietary.&amp;C&amp;"Century Gothic,Regular"&amp;K000000© 2019 PMOtraining, LLC.  All rights reserved. &amp;R&amp;"Century Gothic,Regular"&amp;K000000&amp;D</oddHeader>
    <oddFooter>&amp;L&amp;"Century Gothic,Regular"&amp;K000000&amp;F; &amp;A&amp;R&amp;"Century Gothic,Regular"&amp;K000000&amp;P of &amp;N</oddFooter>
  </headerFooter>
  <rowBreaks count="1" manualBreakCount="1">
    <brk id="43" max="16383" man="1"/>
  </rowBreaks>
  <legacyDrawing r:id="rId1"/>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33"/>
  <sheetViews>
    <sheetView workbookViewId="0">
      <selection activeCell="O4" sqref="O4"/>
    </sheetView>
  </sheetViews>
  <sheetFormatPr baseColWidth="10" defaultColWidth="8.83203125" defaultRowHeight="13"/>
  <cols>
    <col min="1" max="1" width="11.5" style="14" customWidth="1"/>
    <col min="2" max="2" width="10.5" style="14" customWidth="1"/>
    <col min="3" max="8" width="11.5" style="14" customWidth="1"/>
    <col min="9" max="9" width="10.33203125" style="14" customWidth="1"/>
    <col min="10" max="256" width="11.5" style="14" customWidth="1"/>
    <col min="257" max="16384" width="8.83203125" style="14"/>
  </cols>
  <sheetData>
    <row r="1" spans="1:14" ht="23">
      <c r="A1" s="613" t="s">
        <v>901</v>
      </c>
      <c r="B1" s="613"/>
      <c r="C1" s="613"/>
      <c r="D1" s="613"/>
      <c r="E1" s="613"/>
      <c r="F1" s="613"/>
      <c r="G1" s="613"/>
      <c r="H1" s="613"/>
      <c r="I1" s="613"/>
      <c r="J1" s="613"/>
      <c r="K1" s="613"/>
      <c r="L1" s="613"/>
      <c r="M1" s="613"/>
      <c r="N1" s="613"/>
    </row>
    <row r="2" spans="1:14" s="16" customFormat="1" ht="18">
      <c r="A2" s="402" t="s">
        <v>636</v>
      </c>
      <c r="B2" s="402"/>
      <c r="C2" s="402"/>
      <c r="D2" s="402"/>
      <c r="E2" s="402"/>
      <c r="F2" s="402" t="s">
        <v>405</v>
      </c>
      <c r="G2" s="402"/>
      <c r="H2" s="402"/>
      <c r="I2" s="402"/>
      <c r="J2" s="402"/>
      <c r="K2" s="402"/>
      <c r="L2" s="402"/>
      <c r="M2" s="402"/>
      <c r="N2" s="402"/>
    </row>
    <row r="3" spans="1:14" s="16" customFormat="1" ht="30" customHeight="1">
      <c r="A3" s="614" t="s">
        <v>112</v>
      </c>
      <c r="B3" s="614"/>
      <c r="C3" s="614"/>
      <c r="D3" s="614"/>
      <c r="E3" s="614"/>
      <c r="F3" s="615" t="s">
        <v>631</v>
      </c>
      <c r="G3" s="615"/>
      <c r="H3" s="615"/>
      <c r="I3" s="615"/>
      <c r="J3" s="615"/>
      <c r="K3" s="615"/>
      <c r="L3" s="615"/>
      <c r="M3" s="615"/>
      <c r="N3" s="615"/>
    </row>
    <row r="4" spans="1:14" s="16" customFormat="1" ht="133" customHeight="1">
      <c r="A4" s="614" t="s">
        <v>894</v>
      </c>
      <c r="B4" s="614"/>
      <c r="C4" s="614"/>
      <c r="D4" s="614"/>
      <c r="E4" s="614"/>
      <c r="F4" s="615" t="s">
        <v>893</v>
      </c>
      <c r="G4" s="615"/>
      <c r="H4" s="615"/>
      <c r="I4" s="615"/>
      <c r="J4" s="615"/>
      <c r="K4" s="615"/>
      <c r="L4" s="615"/>
      <c r="M4" s="615"/>
      <c r="N4" s="615"/>
    </row>
    <row r="5" spans="1:14" s="16" customFormat="1" ht="145" customHeight="1">
      <c r="A5" s="614" t="s">
        <v>902</v>
      </c>
      <c r="B5" s="614"/>
      <c r="C5" s="614"/>
      <c r="D5" s="614"/>
      <c r="E5" s="614"/>
      <c r="F5" s="615" t="s">
        <v>903</v>
      </c>
      <c r="G5" s="615"/>
      <c r="H5" s="615"/>
      <c r="I5" s="615"/>
      <c r="J5" s="615"/>
      <c r="K5" s="615"/>
      <c r="L5" s="615"/>
      <c r="M5" s="615"/>
      <c r="N5" s="615"/>
    </row>
    <row r="6" spans="1:14" s="16" customFormat="1" ht="293" customHeight="1">
      <c r="A6" s="614" t="s">
        <v>897</v>
      </c>
      <c r="B6" s="614"/>
      <c r="C6" s="614"/>
      <c r="D6" s="614"/>
      <c r="E6" s="614"/>
      <c r="F6" s="615" t="s">
        <v>898</v>
      </c>
      <c r="G6" s="615"/>
      <c r="H6" s="615"/>
      <c r="I6" s="615"/>
      <c r="J6" s="615"/>
      <c r="K6" s="615"/>
      <c r="L6" s="615"/>
      <c r="M6" s="615"/>
      <c r="N6" s="615"/>
    </row>
    <row r="7" spans="1:14" s="16" customFormat="1" ht="108" customHeight="1">
      <c r="A7" s="614" t="s">
        <v>900</v>
      </c>
      <c r="B7" s="614"/>
      <c r="C7" s="614"/>
      <c r="D7" s="614"/>
      <c r="E7" s="614"/>
      <c r="F7" s="615" t="s">
        <v>899</v>
      </c>
      <c r="G7" s="615"/>
      <c r="H7" s="615"/>
      <c r="I7" s="615"/>
      <c r="J7" s="615"/>
      <c r="K7" s="615"/>
      <c r="L7" s="615"/>
      <c r="M7" s="615"/>
      <c r="N7" s="615"/>
    </row>
    <row r="8" spans="1:14" s="16" customFormat="1" ht="88.5" customHeight="1">
      <c r="A8" s="614" t="s">
        <v>113</v>
      </c>
      <c r="B8" s="614"/>
      <c r="C8" s="614"/>
      <c r="D8" s="614"/>
      <c r="E8" s="614"/>
      <c r="F8" s="615" t="s">
        <v>843</v>
      </c>
      <c r="G8" s="615"/>
      <c r="H8" s="615"/>
      <c r="I8" s="615"/>
      <c r="J8" s="615"/>
      <c r="K8" s="615"/>
      <c r="L8" s="615"/>
      <c r="M8" s="615"/>
      <c r="N8" s="615"/>
    </row>
    <row r="9" spans="1:14" s="16" customFormat="1" ht="165" customHeight="1">
      <c r="A9" s="614" t="s">
        <v>635</v>
      </c>
      <c r="B9" s="614"/>
      <c r="C9" s="614"/>
      <c r="D9" s="614"/>
      <c r="E9" s="614"/>
      <c r="F9" s="615" t="s">
        <v>844</v>
      </c>
      <c r="G9" s="615"/>
      <c r="H9" s="615"/>
      <c r="I9" s="615"/>
      <c r="J9" s="615"/>
      <c r="K9" s="615"/>
      <c r="L9" s="615"/>
      <c r="M9" s="615"/>
      <c r="N9" s="615"/>
    </row>
    <row r="10" spans="1:14" s="16" customFormat="1" ht="83" customHeight="1">
      <c r="A10" s="614" t="s">
        <v>107</v>
      </c>
      <c r="B10" s="614"/>
      <c r="C10" s="614"/>
      <c r="D10" s="614"/>
      <c r="E10" s="614"/>
      <c r="F10" s="615" t="s">
        <v>845</v>
      </c>
      <c r="G10" s="615"/>
      <c r="H10" s="615"/>
      <c r="I10" s="615"/>
      <c r="J10" s="615"/>
      <c r="K10" s="615"/>
      <c r="L10" s="615"/>
      <c r="M10" s="615"/>
      <c r="N10" s="615"/>
    </row>
    <row r="11" spans="1:14" s="16" customFormat="1" ht="96" customHeight="1">
      <c r="A11" s="614" t="s">
        <v>896</v>
      </c>
      <c r="B11" s="614"/>
      <c r="C11" s="614"/>
      <c r="D11" s="614"/>
      <c r="E11" s="614"/>
      <c r="F11" s="615" t="s">
        <v>895</v>
      </c>
      <c r="G11" s="615"/>
      <c r="H11" s="615"/>
      <c r="I11" s="615"/>
      <c r="J11" s="615"/>
      <c r="K11" s="615"/>
      <c r="L11" s="615"/>
      <c r="M11" s="615"/>
      <c r="N11" s="615"/>
    </row>
    <row r="12" spans="1:14" s="16" customFormat="1" ht="172" customHeight="1">
      <c r="A12" s="614" t="s">
        <v>105</v>
      </c>
      <c r="B12" s="614"/>
      <c r="C12" s="614"/>
      <c r="D12" s="614"/>
      <c r="E12" s="614"/>
      <c r="F12" s="615" t="s">
        <v>632</v>
      </c>
      <c r="G12" s="615"/>
      <c r="H12" s="615"/>
      <c r="I12" s="615"/>
      <c r="J12" s="615"/>
      <c r="K12" s="615"/>
      <c r="L12" s="615"/>
      <c r="M12" s="615"/>
      <c r="N12" s="615"/>
    </row>
    <row r="13" spans="1:14" s="16" customFormat="1" ht="108" customHeight="1">
      <c r="A13" s="614" t="s">
        <v>106</v>
      </c>
      <c r="B13" s="614"/>
      <c r="C13" s="614"/>
      <c r="D13" s="614"/>
      <c r="E13" s="614"/>
      <c r="F13" s="615" t="s">
        <v>846</v>
      </c>
      <c r="G13" s="615"/>
      <c r="H13" s="615"/>
      <c r="I13" s="615"/>
      <c r="J13" s="615"/>
      <c r="K13" s="615"/>
      <c r="L13" s="615"/>
      <c r="M13" s="615"/>
      <c r="N13" s="615"/>
    </row>
    <row r="14" spans="1:14" ht="16">
      <c r="A14" s="69"/>
      <c r="B14" s="15"/>
      <c r="C14" s="15"/>
      <c r="D14" s="15"/>
      <c r="E14" s="15"/>
      <c r="F14" s="15"/>
      <c r="G14" s="15"/>
      <c r="H14" s="15"/>
      <c r="I14" s="15"/>
      <c r="J14" s="15"/>
      <c r="K14" s="15"/>
      <c r="L14" s="15"/>
      <c r="M14" s="15"/>
      <c r="N14" s="15"/>
    </row>
    <row r="15" spans="1:14" s="403" customFormat="1" ht="18">
      <c r="A15" s="402" t="s">
        <v>621</v>
      </c>
      <c r="B15" s="402"/>
      <c r="C15" s="402"/>
      <c r="D15" s="402"/>
      <c r="E15" s="402"/>
      <c r="F15" s="402"/>
      <c r="G15" s="402"/>
      <c r="H15" s="402"/>
      <c r="I15" s="402"/>
      <c r="J15" s="402"/>
      <c r="K15" s="402"/>
      <c r="L15" s="402"/>
      <c r="M15" s="402"/>
      <c r="N15" s="402"/>
    </row>
    <row r="16" spans="1:14">
      <c r="A16" s="394" t="s">
        <v>634</v>
      </c>
      <c r="B16" s="15"/>
      <c r="C16" s="15"/>
      <c r="D16" s="15"/>
      <c r="E16" s="15"/>
      <c r="F16" s="15"/>
      <c r="G16" s="15"/>
      <c r="H16" s="15"/>
      <c r="I16" s="15"/>
      <c r="J16" s="15"/>
      <c r="K16" s="15"/>
      <c r="L16" s="15"/>
      <c r="M16" s="15"/>
      <c r="N16" s="15"/>
    </row>
    <row r="17" spans="1:14" ht="12.75" customHeight="1">
      <c r="A17" s="617" t="s">
        <v>488</v>
      </c>
      <c r="B17" s="617"/>
      <c r="C17" s="617"/>
      <c r="D17" s="617"/>
      <c r="E17" s="617"/>
      <c r="F17" s="617"/>
      <c r="G17" s="617"/>
      <c r="H17" s="617"/>
      <c r="I17" s="617"/>
      <c r="J17" s="617"/>
      <c r="K17" s="617"/>
      <c r="L17" s="617"/>
      <c r="M17" s="617"/>
      <c r="N17" s="617"/>
    </row>
    <row r="18" spans="1:14">
      <c r="A18" s="394" t="s">
        <v>633</v>
      </c>
      <c r="B18" s="15"/>
      <c r="C18" s="15"/>
      <c r="D18" s="15"/>
      <c r="E18" s="15"/>
      <c r="F18" s="15"/>
      <c r="G18" s="15"/>
      <c r="H18" s="15"/>
      <c r="I18" s="15"/>
      <c r="J18" s="15"/>
      <c r="K18" s="15"/>
      <c r="L18" s="15"/>
      <c r="M18" s="15"/>
      <c r="N18" s="15"/>
    </row>
    <row r="19" spans="1:14" ht="16">
      <c r="A19" s="69"/>
      <c r="B19" s="15"/>
      <c r="C19" s="15"/>
      <c r="D19" s="15"/>
      <c r="E19" s="15"/>
      <c r="F19" s="15"/>
      <c r="G19" s="15"/>
      <c r="H19" s="15"/>
      <c r="I19" s="15"/>
      <c r="J19" s="15"/>
      <c r="K19" s="15"/>
      <c r="L19" s="15"/>
      <c r="M19" s="15"/>
      <c r="N19" s="15"/>
    </row>
    <row r="20" spans="1:14" ht="18">
      <c r="A20" s="402" t="s">
        <v>332</v>
      </c>
      <c r="B20" s="402"/>
      <c r="C20" s="402"/>
      <c r="D20" s="402"/>
      <c r="E20" s="402"/>
      <c r="F20" s="402"/>
      <c r="G20" s="402"/>
      <c r="H20" s="402"/>
      <c r="I20" s="402"/>
      <c r="J20" s="402"/>
      <c r="K20" s="402"/>
      <c r="L20" s="402"/>
      <c r="M20" s="402"/>
      <c r="N20" s="402"/>
    </row>
    <row r="21" spans="1:14" s="403" customFormat="1" ht="14">
      <c r="A21" s="404" t="s">
        <v>333</v>
      </c>
      <c r="B21" s="616" t="s">
        <v>392</v>
      </c>
      <c r="C21" s="616"/>
      <c r="D21" s="616"/>
      <c r="E21" s="616" t="s">
        <v>393</v>
      </c>
      <c r="F21" s="616"/>
      <c r="G21" s="616"/>
      <c r="H21" s="616" t="s">
        <v>394</v>
      </c>
      <c r="I21" s="616"/>
      <c r="J21" s="616"/>
      <c r="K21" s="404" t="s">
        <v>395</v>
      </c>
    </row>
    <row r="22" spans="1:14" s="403" customFormat="1">
      <c r="A22" s="405"/>
      <c r="B22" s="618"/>
      <c r="C22" s="618"/>
      <c r="D22" s="618"/>
      <c r="E22" s="618"/>
      <c r="F22" s="618"/>
      <c r="G22" s="618"/>
      <c r="H22" s="618"/>
      <c r="I22" s="618"/>
      <c r="J22" s="618"/>
      <c r="K22" s="405"/>
    </row>
    <row r="23" spans="1:14" s="403" customFormat="1">
      <c r="A23" s="405"/>
      <c r="B23" s="618"/>
      <c r="C23" s="618"/>
      <c r="D23" s="618"/>
      <c r="E23" s="618"/>
      <c r="F23" s="618"/>
      <c r="G23" s="618"/>
      <c r="H23" s="618"/>
      <c r="I23" s="618"/>
      <c r="J23" s="618"/>
      <c r="K23" s="405"/>
    </row>
    <row r="24" spans="1:14" s="403" customFormat="1">
      <c r="A24" s="405"/>
      <c r="B24" s="618"/>
      <c r="C24" s="618"/>
      <c r="D24" s="618"/>
      <c r="E24" s="618"/>
      <c r="F24" s="618"/>
      <c r="G24" s="618"/>
      <c r="H24" s="618"/>
      <c r="I24" s="618"/>
      <c r="J24" s="618"/>
      <c r="K24" s="405"/>
    </row>
    <row r="25" spans="1:14" s="403" customFormat="1">
      <c r="A25" s="406"/>
      <c r="B25" s="407"/>
      <c r="C25" s="407"/>
      <c r="D25" s="407"/>
      <c r="E25" s="407"/>
      <c r="F25" s="408"/>
      <c r="G25" s="408"/>
      <c r="H25" s="408"/>
      <c r="I25" s="408"/>
      <c r="J25" s="408"/>
      <c r="K25" s="408"/>
    </row>
    <row r="26" spans="1:14" s="403" customFormat="1" ht="18">
      <c r="A26" s="402" t="s">
        <v>396</v>
      </c>
      <c r="B26" s="402"/>
      <c r="C26" s="402"/>
      <c r="D26" s="402"/>
      <c r="E26" s="402"/>
      <c r="F26" s="402"/>
      <c r="G26" s="402"/>
      <c r="H26" s="402"/>
      <c r="I26" s="402"/>
      <c r="J26" s="402"/>
      <c r="K26" s="402"/>
    </row>
    <row r="27" spans="1:14" s="403" customFormat="1" ht="14">
      <c r="A27" s="404" t="s">
        <v>333</v>
      </c>
      <c r="B27" s="616" t="s">
        <v>397</v>
      </c>
      <c r="C27" s="616"/>
      <c r="D27" s="616"/>
      <c r="E27" s="616" t="s">
        <v>398</v>
      </c>
      <c r="F27" s="616"/>
      <c r="G27" s="616"/>
      <c r="H27" s="616" t="s">
        <v>399</v>
      </c>
      <c r="I27" s="616"/>
      <c r="J27" s="616"/>
      <c r="K27" s="616"/>
    </row>
    <row r="28" spans="1:14" s="403" customFormat="1">
      <c r="A28" s="405"/>
      <c r="B28" s="618"/>
      <c r="C28" s="618"/>
      <c r="D28" s="618"/>
      <c r="E28" s="618"/>
      <c r="F28" s="618"/>
      <c r="G28" s="618"/>
      <c r="H28" s="618"/>
      <c r="I28" s="618"/>
      <c r="J28" s="618"/>
      <c r="K28" s="618"/>
    </row>
    <row r="29" spans="1:14" s="403" customFormat="1">
      <c r="A29" s="405"/>
      <c r="B29" s="618"/>
      <c r="C29" s="618"/>
      <c r="D29" s="618"/>
      <c r="E29" s="618"/>
      <c r="F29" s="618"/>
      <c r="G29" s="618"/>
      <c r="H29" s="618"/>
      <c r="I29" s="618"/>
      <c r="J29" s="618"/>
      <c r="K29" s="618"/>
    </row>
    <row r="30" spans="1:14" s="403" customFormat="1">
      <c r="A30" s="405"/>
      <c r="B30" s="618"/>
      <c r="C30" s="618"/>
      <c r="D30" s="618"/>
      <c r="E30" s="618"/>
      <c r="F30" s="618"/>
      <c r="G30" s="618"/>
      <c r="H30" s="618"/>
      <c r="I30" s="618"/>
      <c r="J30" s="618"/>
      <c r="K30" s="618"/>
    </row>
    <row r="31" spans="1:14" s="16" customFormat="1" ht="14">
      <c r="A31" s="70" t="s">
        <v>391</v>
      </c>
      <c r="B31" s="619" t="s">
        <v>391</v>
      </c>
      <c r="C31" s="619"/>
      <c r="D31" s="619" t="s">
        <v>391</v>
      </c>
      <c r="E31" s="619"/>
      <c r="F31" s="619" t="s">
        <v>391</v>
      </c>
      <c r="G31" s="619"/>
      <c r="H31" s="619"/>
      <c r="I31" s="619"/>
      <c r="J31" s="619"/>
      <c r="K31" s="11"/>
      <c r="L31" s="11"/>
      <c r="M31" s="11"/>
      <c r="N31" s="11"/>
    </row>
    <row r="32" spans="1:14" ht="16">
      <c r="A32" s="69"/>
      <c r="B32" s="15"/>
      <c r="C32" s="15"/>
      <c r="D32" s="15"/>
      <c r="E32" s="15"/>
      <c r="F32" s="15"/>
      <c r="G32" s="15"/>
      <c r="H32" s="15"/>
      <c r="I32" s="15"/>
      <c r="J32" s="15"/>
      <c r="K32" s="15"/>
      <c r="L32" s="15"/>
      <c r="M32" s="15"/>
      <c r="N32" s="15"/>
    </row>
    <row r="33" spans="1:1" ht="16">
      <c r="A33" s="89"/>
    </row>
  </sheetData>
  <mergeCells count="51">
    <mergeCell ref="B30:D30"/>
    <mergeCell ref="E30:G30"/>
    <mergeCell ref="H30:K30"/>
    <mergeCell ref="B31:C31"/>
    <mergeCell ref="D31:E31"/>
    <mergeCell ref="F31:J31"/>
    <mergeCell ref="B28:D28"/>
    <mergeCell ref="E28:G28"/>
    <mergeCell ref="H28:K28"/>
    <mergeCell ref="B29:D29"/>
    <mergeCell ref="E29:G29"/>
    <mergeCell ref="H29:K29"/>
    <mergeCell ref="B24:D24"/>
    <mergeCell ref="E24:G24"/>
    <mergeCell ref="H24:J24"/>
    <mergeCell ref="B27:D27"/>
    <mergeCell ref="E27:G27"/>
    <mergeCell ref="H27:K27"/>
    <mergeCell ref="B22:D22"/>
    <mergeCell ref="E22:G22"/>
    <mergeCell ref="H22:J22"/>
    <mergeCell ref="B23:D23"/>
    <mergeCell ref="E23:G23"/>
    <mergeCell ref="H23:J23"/>
    <mergeCell ref="F9:N9"/>
    <mergeCell ref="B21:D21"/>
    <mergeCell ref="E21:G21"/>
    <mergeCell ref="H21:J21"/>
    <mergeCell ref="A11:E11"/>
    <mergeCell ref="F11:N11"/>
    <mergeCell ref="A12:E12"/>
    <mergeCell ref="F12:N12"/>
    <mergeCell ref="A13:E13"/>
    <mergeCell ref="F13:N13"/>
    <mergeCell ref="A17:N17"/>
    <mergeCell ref="A1:N1"/>
    <mergeCell ref="A4:E4"/>
    <mergeCell ref="F4:N4"/>
    <mergeCell ref="A10:E10"/>
    <mergeCell ref="F10:N10"/>
    <mergeCell ref="A7:E7"/>
    <mergeCell ref="F7:N7"/>
    <mergeCell ref="A3:E3"/>
    <mergeCell ref="F3:N3"/>
    <mergeCell ref="A6:E6"/>
    <mergeCell ref="F6:N6"/>
    <mergeCell ref="A5:E5"/>
    <mergeCell ref="F5:N5"/>
    <mergeCell ref="A8:E8"/>
    <mergeCell ref="F8:N8"/>
    <mergeCell ref="A9:E9"/>
  </mergeCells>
  <phoneticPr fontId="4" type="noConversion"/>
  <printOptions horizontalCentered="1"/>
  <pageMargins left="0.5" right="0.5" top="0.75" bottom="0.75" header="0.5" footer="0.5"/>
  <pageSetup scale="75" fitToHeight="2" orientation="landscape"/>
  <headerFooter alignWithMargins="0">
    <oddHeader>&amp;L&amp;"Century Gothic,Regular"&amp;11&amp;K000000Last Saved: &amp;D&amp;R&amp;"Century Gothic,Regular"&amp;K000000Compliments, Questions, Concerns? Contact us @ www.PMOtraining.com</oddHeader>
    <oddFooter xml:space="preserve">&amp;C&amp;"Century Gothic,Regular"&amp;K000000© 2018 PMOtraining, LLC.  All rights reserved._x000D_&amp;8This proprietary document is protected by copyright law and may not be reproduced, in whole or in part, without written permission from PMOtraining, LLC.&amp;10 </oddFooter>
  </headerFooter>
  <rowBreaks count="1" manualBreakCount="1">
    <brk id="10" max="13" man="1"/>
  </rowBreaks>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8">
    <pageSetUpPr fitToPage="1"/>
  </sheetPr>
  <dimension ref="A1:T76"/>
  <sheetViews>
    <sheetView workbookViewId="0"/>
  </sheetViews>
  <sheetFormatPr baseColWidth="10" defaultColWidth="8.83203125" defaultRowHeight="13"/>
  <cols>
    <col min="1" max="1" width="8.83203125" style="243"/>
    <col min="2" max="2" width="16.1640625" style="243" customWidth="1"/>
    <col min="3" max="3" width="45.1640625" style="243" customWidth="1"/>
    <col min="4" max="4" width="33.5" style="243" customWidth="1"/>
    <col min="5" max="5" width="13.83203125" style="243" bestFit="1" customWidth="1"/>
    <col min="6" max="6" width="20.33203125" style="243" customWidth="1"/>
    <col min="7" max="7" width="18.6640625" style="243" bestFit="1" customWidth="1"/>
    <col min="8" max="8" width="15.1640625" style="243" bestFit="1" customWidth="1"/>
    <col min="9" max="9" width="24.1640625" style="243" customWidth="1"/>
    <col min="10" max="10" width="16.1640625" style="243" bestFit="1" customWidth="1"/>
    <col min="11" max="11" width="11.83203125" style="243" bestFit="1" customWidth="1"/>
    <col min="12" max="12" width="14.83203125" style="243" bestFit="1" customWidth="1"/>
    <col min="13" max="16384" width="8.83203125" style="243"/>
  </cols>
  <sheetData>
    <row r="1" spans="1:20" ht="23">
      <c r="A1" s="249" t="s">
        <v>637</v>
      </c>
      <c r="B1" s="235"/>
      <c r="C1" s="235"/>
      <c r="D1" s="235"/>
      <c r="E1" s="235"/>
      <c r="F1" s="235"/>
      <c r="G1" s="235"/>
      <c r="H1" s="235"/>
      <c r="I1" s="235"/>
      <c r="J1" s="235"/>
      <c r="K1" s="235"/>
      <c r="L1" s="235"/>
      <c r="M1" s="235"/>
      <c r="N1" s="235"/>
      <c r="O1" s="235"/>
      <c r="P1" s="235"/>
      <c r="Q1" s="235"/>
      <c r="R1" s="235"/>
      <c r="S1" s="235"/>
      <c r="T1" s="235"/>
    </row>
    <row r="2" spans="1:20">
      <c r="A2" s="235"/>
      <c r="B2" s="235"/>
      <c r="C2" s="235"/>
      <c r="D2" s="235"/>
      <c r="E2" s="235"/>
      <c r="F2" s="235"/>
      <c r="G2" s="235"/>
      <c r="H2" s="235"/>
      <c r="I2" s="235"/>
      <c r="J2" s="235"/>
      <c r="K2" s="235"/>
      <c r="L2" s="235"/>
      <c r="M2" s="235"/>
      <c r="N2" s="235"/>
      <c r="O2" s="235"/>
      <c r="P2" s="235"/>
      <c r="Q2" s="235"/>
      <c r="R2" s="235"/>
      <c r="S2" s="235"/>
      <c r="T2" s="235"/>
    </row>
    <row r="3" spans="1:20">
      <c r="A3" s="235"/>
      <c r="B3" s="235"/>
      <c r="C3" s="235"/>
      <c r="D3" s="235"/>
      <c r="E3" s="235"/>
      <c r="F3" s="235"/>
      <c r="G3" s="235"/>
      <c r="H3" s="235"/>
      <c r="I3" s="235"/>
      <c r="J3" s="235"/>
      <c r="K3" s="235"/>
      <c r="L3" s="235"/>
      <c r="M3" s="235"/>
      <c r="N3" s="235"/>
      <c r="O3" s="235"/>
      <c r="P3" s="235"/>
      <c r="Q3" s="235"/>
      <c r="R3" s="235"/>
      <c r="S3" s="235"/>
      <c r="T3" s="235"/>
    </row>
    <row r="4" spans="1:20">
      <c r="A4" s="235"/>
      <c r="B4" s="235"/>
      <c r="C4" s="235"/>
      <c r="D4" s="235"/>
      <c r="E4" s="235"/>
      <c r="F4" s="235"/>
      <c r="G4" s="235"/>
      <c r="H4" s="235"/>
      <c r="I4" s="235"/>
      <c r="J4" s="235"/>
      <c r="K4" s="235"/>
      <c r="L4" s="235"/>
      <c r="M4" s="235"/>
      <c r="N4" s="235"/>
      <c r="O4" s="235"/>
      <c r="P4" s="235"/>
      <c r="Q4" s="235"/>
      <c r="R4" s="235"/>
      <c r="S4" s="235"/>
      <c r="T4" s="235"/>
    </row>
    <row r="5" spans="1:20">
      <c r="A5" s="235"/>
      <c r="B5" s="235"/>
      <c r="C5" s="235"/>
      <c r="D5" s="235"/>
      <c r="E5" s="235"/>
      <c r="F5" s="235"/>
      <c r="G5" s="235"/>
      <c r="H5" s="235"/>
      <c r="I5" s="235"/>
      <c r="J5" s="235"/>
      <c r="K5" s="235"/>
      <c r="L5" s="235"/>
      <c r="M5" s="235"/>
      <c r="N5" s="235"/>
      <c r="O5" s="235"/>
      <c r="P5" s="235"/>
      <c r="Q5" s="235"/>
      <c r="R5" s="235"/>
      <c r="S5" s="235"/>
      <c r="T5" s="235"/>
    </row>
    <row r="6" spans="1:20">
      <c r="A6" s="235"/>
      <c r="B6" s="235"/>
      <c r="C6" s="235"/>
      <c r="D6" s="235"/>
      <c r="E6" s="235"/>
      <c r="F6" s="235"/>
      <c r="G6" s="235"/>
      <c r="H6" s="235"/>
      <c r="I6" s="235"/>
      <c r="J6" s="235"/>
      <c r="K6" s="235"/>
      <c r="L6" s="235"/>
      <c r="M6" s="235"/>
      <c r="N6" s="235"/>
      <c r="O6" s="235"/>
      <c r="P6" s="235"/>
      <c r="Q6" s="235"/>
      <c r="R6" s="235"/>
      <c r="S6" s="235"/>
      <c r="T6" s="235"/>
    </row>
    <row r="7" spans="1:20">
      <c r="A7" s="235"/>
      <c r="B7" s="235"/>
      <c r="C7" s="235"/>
      <c r="D7" s="235"/>
      <c r="E7" s="235"/>
      <c r="F7" s="235"/>
      <c r="G7" s="235"/>
      <c r="H7" s="235"/>
      <c r="I7" s="235"/>
      <c r="J7" s="235"/>
      <c r="K7" s="235"/>
      <c r="L7" s="235"/>
      <c r="M7" s="235"/>
      <c r="N7" s="235"/>
      <c r="O7" s="235"/>
      <c r="P7" s="235"/>
      <c r="Q7" s="235"/>
      <c r="R7" s="235"/>
      <c r="S7" s="235"/>
      <c r="T7" s="235"/>
    </row>
    <row r="8" spans="1:20">
      <c r="A8" s="235"/>
      <c r="B8" s="235"/>
      <c r="C8" s="235"/>
      <c r="D8" s="235"/>
      <c r="E8" s="235"/>
      <c r="F8" s="235"/>
      <c r="G8" s="235"/>
      <c r="H8" s="235"/>
      <c r="I8" s="235"/>
      <c r="J8" s="235"/>
      <c r="K8" s="235"/>
      <c r="L8" s="235"/>
      <c r="M8" s="235"/>
      <c r="N8" s="235"/>
      <c r="O8" s="235"/>
      <c r="P8" s="235"/>
      <c r="Q8" s="235"/>
      <c r="R8" s="235"/>
      <c r="S8" s="235"/>
      <c r="T8" s="235"/>
    </row>
    <row r="9" spans="1:20">
      <c r="A9" s="235"/>
      <c r="B9" s="235"/>
      <c r="C9" s="235"/>
      <c r="D9" s="235"/>
      <c r="E9" s="235"/>
      <c r="F9" s="235"/>
      <c r="G9" s="235"/>
      <c r="H9" s="235"/>
      <c r="I9" s="235"/>
      <c r="J9" s="235"/>
      <c r="K9" s="235"/>
      <c r="L9" s="235"/>
      <c r="M9" s="235"/>
      <c r="N9" s="235"/>
      <c r="O9" s="235"/>
      <c r="P9" s="235"/>
      <c r="Q9" s="235"/>
      <c r="R9" s="235"/>
      <c r="S9" s="235"/>
      <c r="T9" s="235"/>
    </row>
    <row r="10" spans="1:20">
      <c r="A10" s="235"/>
      <c r="B10" s="235"/>
      <c r="C10" s="235"/>
      <c r="D10" s="235"/>
      <c r="E10" s="235"/>
      <c r="F10" s="235"/>
      <c r="G10" s="235"/>
      <c r="H10" s="235"/>
      <c r="I10" s="235"/>
      <c r="J10" s="235"/>
      <c r="K10" s="235"/>
      <c r="L10" s="235"/>
      <c r="M10" s="235"/>
      <c r="N10" s="235"/>
      <c r="O10" s="235"/>
      <c r="P10" s="235"/>
      <c r="Q10" s="235"/>
      <c r="R10" s="235"/>
      <c r="S10" s="235"/>
      <c r="T10" s="235"/>
    </row>
    <row r="11" spans="1:20">
      <c r="A11" s="235"/>
      <c r="B11" s="235"/>
      <c r="C11" s="235"/>
      <c r="D11" s="235"/>
      <c r="E11" s="235"/>
      <c r="F11" s="235"/>
      <c r="G11" s="235"/>
      <c r="H11" s="235"/>
      <c r="I11" s="235"/>
      <c r="J11" s="235"/>
      <c r="K11" s="235"/>
      <c r="L11" s="235"/>
      <c r="M11" s="235"/>
      <c r="N11" s="235"/>
      <c r="O11" s="235"/>
      <c r="P11" s="235"/>
      <c r="Q11" s="235"/>
      <c r="R11" s="235"/>
      <c r="S11" s="235"/>
      <c r="T11" s="235"/>
    </row>
    <row r="12" spans="1:20">
      <c r="A12" s="235"/>
      <c r="B12" s="235"/>
      <c r="C12" s="235"/>
      <c r="D12" s="235"/>
      <c r="E12" s="235"/>
      <c r="F12" s="235"/>
      <c r="G12" s="235"/>
      <c r="H12" s="235"/>
      <c r="I12" s="235"/>
      <c r="J12" s="235"/>
      <c r="K12" s="235"/>
      <c r="L12" s="235"/>
      <c r="M12" s="235"/>
      <c r="N12" s="235"/>
      <c r="O12" s="235"/>
      <c r="P12" s="235"/>
      <c r="Q12" s="235"/>
      <c r="R12" s="235"/>
      <c r="S12" s="235"/>
      <c r="T12" s="235"/>
    </row>
    <row r="13" spans="1:20">
      <c r="A13" s="235"/>
      <c r="B13" s="235"/>
      <c r="C13" s="235"/>
      <c r="D13" s="235"/>
      <c r="E13" s="235"/>
      <c r="F13" s="235"/>
      <c r="G13" s="235"/>
      <c r="H13" s="235"/>
      <c r="I13" s="235"/>
      <c r="J13" s="235"/>
      <c r="K13" s="235"/>
      <c r="L13" s="235"/>
      <c r="M13" s="235"/>
      <c r="N13" s="235"/>
      <c r="O13" s="235"/>
      <c r="P13" s="235"/>
      <c r="Q13" s="235"/>
      <c r="R13" s="235"/>
      <c r="S13" s="235"/>
      <c r="T13" s="235"/>
    </row>
    <row r="14" spans="1:20">
      <c r="A14" s="235"/>
      <c r="B14" s="235"/>
      <c r="C14" s="235"/>
      <c r="D14" s="235"/>
      <c r="E14" s="235"/>
      <c r="F14" s="235"/>
      <c r="G14" s="235"/>
      <c r="H14" s="235"/>
      <c r="I14" s="235"/>
      <c r="J14" s="235"/>
      <c r="K14" s="235"/>
      <c r="L14" s="235"/>
      <c r="M14" s="235"/>
      <c r="N14" s="235"/>
      <c r="O14" s="235"/>
      <c r="P14" s="235"/>
      <c r="Q14" s="235"/>
      <c r="R14" s="235"/>
      <c r="S14" s="235"/>
      <c r="T14" s="235"/>
    </row>
    <row r="15" spans="1:20">
      <c r="A15" s="235"/>
      <c r="B15" s="235"/>
      <c r="C15" s="235"/>
      <c r="D15" s="235"/>
      <c r="E15" s="235"/>
      <c r="F15" s="235"/>
      <c r="G15" s="235"/>
      <c r="H15" s="235"/>
      <c r="I15" s="235"/>
      <c r="J15" s="235"/>
      <c r="K15" s="235"/>
      <c r="L15" s="235"/>
      <c r="M15" s="235"/>
      <c r="N15" s="235"/>
      <c r="O15" s="235"/>
      <c r="P15" s="235"/>
      <c r="Q15" s="235"/>
      <c r="R15" s="235"/>
      <c r="S15" s="235"/>
      <c r="T15" s="235"/>
    </row>
    <row r="16" spans="1:20">
      <c r="A16" s="235"/>
      <c r="B16" s="235"/>
      <c r="C16" s="235"/>
      <c r="D16" s="235"/>
      <c r="E16" s="235"/>
      <c r="F16" s="235"/>
      <c r="G16" s="235"/>
      <c r="H16" s="235"/>
      <c r="I16" s="235"/>
      <c r="J16" s="235"/>
      <c r="K16" s="235"/>
      <c r="L16" s="235"/>
      <c r="M16" s="235"/>
      <c r="N16" s="235"/>
      <c r="O16" s="235"/>
      <c r="P16" s="235"/>
      <c r="Q16" s="235"/>
      <c r="R16" s="235"/>
      <c r="S16" s="235"/>
      <c r="T16" s="235"/>
    </row>
    <row r="17" spans="1:20">
      <c r="A17" s="235"/>
      <c r="B17" s="235"/>
      <c r="C17" s="235"/>
      <c r="D17" s="235"/>
      <c r="E17" s="235"/>
      <c r="F17" s="235"/>
      <c r="G17" s="235"/>
      <c r="H17" s="235"/>
      <c r="I17" s="235"/>
      <c r="J17" s="235"/>
      <c r="K17" s="235"/>
      <c r="L17" s="235"/>
      <c r="M17" s="235"/>
      <c r="N17" s="235"/>
      <c r="O17" s="235"/>
      <c r="P17" s="235"/>
      <c r="Q17" s="235"/>
      <c r="R17" s="235"/>
      <c r="S17" s="235"/>
      <c r="T17" s="235"/>
    </row>
    <row r="18" spans="1:20">
      <c r="A18" s="235"/>
      <c r="B18" s="235"/>
      <c r="C18" s="235"/>
      <c r="D18" s="235"/>
      <c r="E18" s="235"/>
      <c r="F18" s="235"/>
      <c r="G18" s="235"/>
      <c r="H18" s="235"/>
      <c r="I18" s="235"/>
      <c r="J18" s="235"/>
      <c r="K18" s="235"/>
      <c r="L18" s="235"/>
      <c r="M18" s="235"/>
      <c r="N18" s="235"/>
      <c r="O18" s="235"/>
      <c r="P18" s="235"/>
      <c r="Q18" s="235"/>
      <c r="R18" s="235"/>
      <c r="S18" s="235"/>
      <c r="T18" s="235"/>
    </row>
    <row r="19" spans="1:20">
      <c r="A19" s="235"/>
      <c r="B19" s="235"/>
      <c r="C19" s="235"/>
      <c r="D19" s="235"/>
      <c r="E19" s="235"/>
      <c r="F19" s="235"/>
      <c r="G19" s="235"/>
      <c r="H19" s="235"/>
      <c r="I19" s="235"/>
      <c r="J19" s="235"/>
      <c r="K19" s="235"/>
      <c r="L19" s="235"/>
      <c r="M19" s="235"/>
      <c r="N19" s="235"/>
      <c r="O19" s="235"/>
      <c r="P19" s="235"/>
      <c r="Q19" s="235"/>
      <c r="R19" s="235"/>
      <c r="S19" s="235"/>
      <c r="T19" s="235"/>
    </row>
    <row r="20" spans="1:20">
      <c r="A20" s="235"/>
      <c r="B20" s="235"/>
      <c r="C20" s="235"/>
      <c r="D20" s="235"/>
      <c r="E20" s="235"/>
      <c r="F20" s="235"/>
      <c r="G20" s="235"/>
      <c r="H20" s="235"/>
      <c r="I20" s="235"/>
      <c r="J20" s="235"/>
      <c r="K20" s="235"/>
      <c r="L20" s="235"/>
      <c r="M20" s="235"/>
      <c r="N20" s="235"/>
      <c r="O20" s="235"/>
      <c r="P20" s="235"/>
      <c r="Q20" s="235"/>
      <c r="R20" s="235"/>
      <c r="S20" s="235"/>
      <c r="T20" s="235"/>
    </row>
    <row r="21" spans="1:20">
      <c r="A21" s="235"/>
      <c r="B21" s="235"/>
      <c r="C21" s="235"/>
      <c r="D21" s="235"/>
      <c r="E21" s="235"/>
      <c r="F21" s="235"/>
      <c r="G21" s="235"/>
      <c r="H21" s="235"/>
      <c r="I21" s="235"/>
      <c r="J21" s="235"/>
      <c r="K21" s="235"/>
      <c r="L21" s="235"/>
      <c r="M21" s="235"/>
      <c r="N21" s="235"/>
      <c r="O21" s="235"/>
      <c r="P21" s="235"/>
      <c r="Q21" s="235"/>
      <c r="R21" s="235"/>
      <c r="S21" s="235"/>
      <c r="T21" s="235"/>
    </row>
    <row r="22" spans="1:20">
      <c r="A22" s="235"/>
      <c r="B22" s="235"/>
      <c r="C22" s="235"/>
      <c r="D22" s="235"/>
      <c r="E22" s="235"/>
      <c r="F22" s="235"/>
      <c r="G22" s="235"/>
      <c r="H22" s="235"/>
      <c r="I22" s="235"/>
      <c r="J22" s="235"/>
      <c r="K22" s="235"/>
      <c r="L22" s="235"/>
      <c r="M22" s="235"/>
      <c r="N22" s="235"/>
      <c r="O22" s="235"/>
      <c r="P22" s="235"/>
      <c r="Q22" s="235"/>
      <c r="R22" s="235"/>
      <c r="S22" s="235"/>
      <c r="T22" s="235"/>
    </row>
    <row r="23" spans="1:20">
      <c r="A23" s="235"/>
      <c r="B23" s="235"/>
      <c r="C23" s="235"/>
      <c r="D23" s="235"/>
      <c r="E23" s="235"/>
      <c r="F23" s="235"/>
      <c r="G23" s="235"/>
      <c r="H23" s="235"/>
      <c r="I23" s="235"/>
      <c r="J23" s="235"/>
      <c r="K23" s="235"/>
      <c r="L23" s="235"/>
      <c r="M23" s="235"/>
      <c r="N23" s="235"/>
      <c r="O23" s="235"/>
      <c r="P23" s="235"/>
      <c r="Q23" s="235"/>
      <c r="R23" s="235"/>
      <c r="S23" s="235"/>
      <c r="T23" s="235"/>
    </row>
    <row r="24" spans="1:20">
      <c r="A24" s="235"/>
      <c r="B24" s="235"/>
      <c r="C24" s="235"/>
      <c r="D24" s="235"/>
      <c r="E24" s="235"/>
      <c r="F24" s="235"/>
      <c r="G24" s="235"/>
      <c r="H24" s="235"/>
      <c r="I24" s="235"/>
      <c r="J24" s="235"/>
      <c r="K24" s="235"/>
      <c r="L24" s="235"/>
      <c r="M24" s="235"/>
      <c r="N24" s="235"/>
      <c r="O24" s="235"/>
      <c r="P24" s="235"/>
      <c r="Q24" s="235"/>
      <c r="R24" s="235"/>
      <c r="S24" s="235"/>
      <c r="T24" s="235"/>
    </row>
    <row r="25" spans="1:20">
      <c r="A25" s="235"/>
      <c r="B25" s="235"/>
      <c r="C25" s="235"/>
      <c r="D25" s="235"/>
      <c r="E25" s="235"/>
      <c r="F25" s="235"/>
      <c r="G25" s="235"/>
      <c r="H25" s="235"/>
      <c r="I25" s="235"/>
      <c r="J25" s="235"/>
      <c r="K25" s="235"/>
      <c r="L25" s="235"/>
      <c r="M25" s="235"/>
      <c r="N25" s="235"/>
      <c r="O25" s="235"/>
      <c r="P25" s="235"/>
      <c r="Q25" s="235"/>
      <c r="R25" s="235"/>
      <c r="S25" s="235"/>
      <c r="T25" s="235"/>
    </row>
    <row r="26" spans="1:20">
      <c r="A26" s="235"/>
      <c r="B26" s="235"/>
      <c r="C26" s="235"/>
      <c r="D26" s="235"/>
      <c r="E26" s="235"/>
      <c r="F26" s="235"/>
      <c r="G26" s="235"/>
      <c r="H26" s="235"/>
      <c r="I26" s="235"/>
      <c r="J26" s="235"/>
      <c r="K26" s="235"/>
      <c r="L26" s="235"/>
      <c r="M26" s="235"/>
      <c r="N26" s="235"/>
      <c r="O26" s="235"/>
      <c r="P26" s="235"/>
      <c r="Q26" s="235"/>
      <c r="R26" s="235"/>
      <c r="S26" s="235"/>
      <c r="T26" s="235"/>
    </row>
    <row r="27" spans="1:20">
      <c r="A27" s="235"/>
      <c r="B27" s="235"/>
      <c r="C27" s="235"/>
      <c r="D27" s="235"/>
      <c r="E27" s="235"/>
      <c r="F27" s="235"/>
      <c r="G27" s="235"/>
      <c r="H27" s="235"/>
      <c r="I27" s="235"/>
      <c r="J27" s="235"/>
      <c r="K27" s="235"/>
      <c r="L27" s="235"/>
      <c r="M27" s="235"/>
      <c r="N27" s="235"/>
      <c r="O27" s="235"/>
      <c r="P27" s="235"/>
      <c r="Q27" s="235"/>
      <c r="R27" s="235"/>
      <c r="S27" s="235"/>
      <c r="T27" s="235"/>
    </row>
    <row r="28" spans="1:20">
      <c r="A28" s="235"/>
      <c r="B28" s="235"/>
      <c r="C28" s="235"/>
      <c r="D28" s="235"/>
      <c r="E28" s="235"/>
      <c r="F28" s="235"/>
      <c r="G28" s="235"/>
      <c r="H28" s="235"/>
      <c r="I28" s="235"/>
      <c r="J28" s="235"/>
      <c r="K28" s="235"/>
      <c r="L28" s="235"/>
      <c r="M28" s="235"/>
      <c r="N28" s="235"/>
      <c r="O28" s="235"/>
      <c r="P28" s="235"/>
      <c r="Q28" s="235"/>
      <c r="R28" s="235"/>
      <c r="S28" s="235"/>
      <c r="T28" s="235"/>
    </row>
    <row r="29" spans="1:20">
      <c r="A29" s="235"/>
      <c r="B29" s="235"/>
      <c r="C29" s="235"/>
      <c r="D29" s="235"/>
      <c r="E29" s="235"/>
      <c r="F29" s="235"/>
      <c r="G29" s="235"/>
      <c r="H29" s="235"/>
      <c r="I29" s="235"/>
      <c r="J29" s="235"/>
      <c r="K29" s="235"/>
      <c r="L29" s="235"/>
      <c r="M29" s="235"/>
      <c r="N29" s="235"/>
      <c r="O29" s="235"/>
      <c r="P29" s="235"/>
      <c r="Q29" s="235"/>
      <c r="R29" s="235"/>
      <c r="S29" s="235"/>
      <c r="T29" s="235"/>
    </row>
    <row r="30" spans="1:20">
      <c r="A30" s="235"/>
      <c r="B30" s="235"/>
      <c r="C30" s="235"/>
      <c r="D30" s="235"/>
      <c r="E30" s="235"/>
      <c r="F30" s="235"/>
      <c r="G30" s="235"/>
      <c r="H30" s="235"/>
      <c r="I30" s="235"/>
      <c r="J30" s="235"/>
      <c r="K30" s="235"/>
      <c r="L30" s="235"/>
      <c r="M30" s="235"/>
      <c r="N30" s="235"/>
      <c r="O30" s="235"/>
      <c r="P30" s="235"/>
      <c r="Q30" s="235"/>
      <c r="R30" s="235"/>
      <c r="S30" s="235"/>
      <c r="T30" s="235"/>
    </row>
    <row r="31" spans="1:20">
      <c r="A31" s="235"/>
      <c r="B31" s="235"/>
      <c r="C31" s="235"/>
      <c r="D31" s="235"/>
      <c r="E31" s="235"/>
      <c r="F31" s="235"/>
      <c r="G31" s="235"/>
      <c r="H31" s="235"/>
      <c r="I31" s="235"/>
      <c r="J31" s="235"/>
      <c r="K31" s="235"/>
      <c r="L31" s="235"/>
      <c r="M31" s="235"/>
      <c r="N31" s="235"/>
      <c r="O31" s="235"/>
      <c r="P31" s="235"/>
      <c r="Q31" s="235"/>
      <c r="R31" s="235"/>
      <c r="S31" s="235"/>
      <c r="T31" s="235"/>
    </row>
    <row r="32" spans="1:20">
      <c r="A32" s="235"/>
      <c r="B32" s="235"/>
      <c r="C32" s="235"/>
      <c r="D32" s="235"/>
      <c r="E32" s="235"/>
      <c r="F32" s="235"/>
      <c r="G32" s="235"/>
      <c r="H32" s="235"/>
      <c r="I32" s="235"/>
      <c r="J32" s="235"/>
      <c r="K32" s="235"/>
      <c r="L32" s="235"/>
      <c r="M32" s="235"/>
      <c r="N32" s="235"/>
      <c r="O32" s="235"/>
      <c r="P32" s="235"/>
      <c r="Q32" s="235"/>
      <c r="R32" s="235"/>
      <c r="S32" s="235"/>
      <c r="T32" s="235"/>
    </row>
    <row r="33" spans="1:20">
      <c r="A33" s="235"/>
      <c r="B33" s="235"/>
      <c r="C33" s="235"/>
      <c r="D33" s="235"/>
      <c r="E33" s="235"/>
      <c r="F33" s="235"/>
      <c r="G33" s="235"/>
      <c r="H33" s="235"/>
      <c r="I33" s="235"/>
      <c r="J33" s="235"/>
      <c r="K33" s="235"/>
      <c r="L33" s="235"/>
      <c r="M33" s="235"/>
      <c r="N33" s="235"/>
      <c r="O33" s="235"/>
      <c r="P33" s="235"/>
      <c r="Q33" s="235"/>
      <c r="R33" s="235"/>
      <c r="S33" s="235"/>
      <c r="T33" s="235"/>
    </row>
    <row r="34" spans="1:20" s="251" customFormat="1" ht="23">
      <c r="A34" s="250" t="s">
        <v>640</v>
      </c>
    </row>
    <row r="35" spans="1:20" s="252" customFormat="1">
      <c r="B35" s="252" t="s">
        <v>641</v>
      </c>
      <c r="D35" s="252" t="s">
        <v>30</v>
      </c>
      <c r="E35" s="252" t="s">
        <v>642</v>
      </c>
      <c r="F35" s="252" t="s">
        <v>643</v>
      </c>
      <c r="G35" s="252" t="s">
        <v>644</v>
      </c>
      <c r="I35" s="252" t="s">
        <v>645</v>
      </c>
      <c r="J35" s="252" t="s">
        <v>646</v>
      </c>
    </row>
    <row r="36" spans="1:20" s="253" customFormat="1">
      <c r="A36" s="253" t="s">
        <v>96</v>
      </c>
      <c r="B36" s="253" t="s">
        <v>77</v>
      </c>
      <c r="C36" s="253" t="s">
        <v>24</v>
      </c>
      <c r="D36" s="253" t="s">
        <v>157</v>
      </c>
      <c r="E36" s="253" t="s">
        <v>647</v>
      </c>
      <c r="F36" s="253" t="s">
        <v>648</v>
      </c>
      <c r="G36" s="253" t="s">
        <v>649</v>
      </c>
      <c r="H36" s="253" t="s">
        <v>650</v>
      </c>
      <c r="I36" s="253" t="s">
        <v>651</v>
      </c>
      <c r="J36" s="253" t="s">
        <v>652</v>
      </c>
    </row>
    <row r="37" spans="1:20">
      <c r="D37" s="243" t="s">
        <v>653</v>
      </c>
      <c r="E37" s="243" t="s">
        <v>653</v>
      </c>
      <c r="F37" s="254">
        <v>40461</v>
      </c>
      <c r="G37" s="243" t="s">
        <v>653</v>
      </c>
      <c r="H37" s="254">
        <v>40461</v>
      </c>
      <c r="I37" s="255" t="s">
        <v>660</v>
      </c>
      <c r="J37" s="243" t="s">
        <v>99</v>
      </c>
      <c r="L37" s="255"/>
    </row>
    <row r="38" spans="1:20">
      <c r="D38" s="243" t="s">
        <v>653</v>
      </c>
      <c r="E38" s="243" t="s">
        <v>653</v>
      </c>
      <c r="F38" s="254">
        <v>40461</v>
      </c>
      <c r="G38" s="243" t="s">
        <v>653</v>
      </c>
      <c r="H38" s="254">
        <v>40461</v>
      </c>
      <c r="I38" s="255" t="s">
        <v>654</v>
      </c>
      <c r="J38" s="243" t="s">
        <v>99</v>
      </c>
      <c r="L38" s="255"/>
    </row>
    <row r="39" spans="1:20">
      <c r="D39" s="243" t="s">
        <v>653</v>
      </c>
      <c r="E39" s="243" t="s">
        <v>653</v>
      </c>
      <c r="F39" s="254">
        <v>40461</v>
      </c>
      <c r="G39" s="243" t="s">
        <v>653</v>
      </c>
      <c r="H39" s="254">
        <v>40461</v>
      </c>
      <c r="I39" s="255" t="s">
        <v>654</v>
      </c>
      <c r="J39" s="243" t="s">
        <v>99</v>
      </c>
      <c r="L39" s="255"/>
    </row>
    <row r="40" spans="1:20">
      <c r="D40" s="243" t="s">
        <v>653</v>
      </c>
      <c r="E40" s="243" t="s">
        <v>653</v>
      </c>
      <c r="F40" s="254">
        <v>40461</v>
      </c>
      <c r="G40" s="243" t="s">
        <v>653</v>
      </c>
      <c r="H40" s="254">
        <v>40461</v>
      </c>
      <c r="I40" s="255" t="s">
        <v>654</v>
      </c>
      <c r="J40" s="243" t="s">
        <v>99</v>
      </c>
      <c r="L40" s="255"/>
    </row>
    <row r="41" spans="1:20">
      <c r="D41" s="243" t="s">
        <v>653</v>
      </c>
      <c r="E41" s="243" t="s">
        <v>653</v>
      </c>
      <c r="F41" s="254">
        <v>40461</v>
      </c>
      <c r="G41" s="243" t="s">
        <v>653</v>
      </c>
      <c r="H41" s="254">
        <v>40461</v>
      </c>
      <c r="I41" s="255" t="s">
        <v>654</v>
      </c>
      <c r="J41" s="243" t="s">
        <v>99</v>
      </c>
      <c r="L41" s="255"/>
    </row>
    <row r="46" spans="1:20" s="234" customFormat="1">
      <c r="A46" s="240"/>
      <c r="B46" s="235"/>
      <c r="C46" s="235"/>
      <c r="D46" s="235"/>
      <c r="E46" s="235"/>
      <c r="F46" s="236"/>
      <c r="G46" s="236"/>
      <c r="H46" s="236"/>
      <c r="I46" s="236"/>
      <c r="J46" s="236"/>
      <c r="K46" s="236"/>
      <c r="L46" s="236"/>
      <c r="M46" s="236"/>
    </row>
    <row r="47" spans="1:20" s="234" customFormat="1" ht="18">
      <c r="A47" s="232" t="s">
        <v>621</v>
      </c>
      <c r="B47" s="232"/>
      <c r="C47" s="232"/>
      <c r="D47" s="232"/>
      <c r="E47" s="232"/>
      <c r="F47" s="232"/>
      <c r="G47" s="232"/>
      <c r="H47" s="232"/>
      <c r="I47" s="232"/>
      <c r="J47" s="232"/>
      <c r="K47" s="232"/>
      <c r="L47" s="232"/>
      <c r="M47" s="232"/>
      <c r="N47" s="232"/>
    </row>
    <row r="48" spans="1:20">
      <c r="A48" s="235" t="s">
        <v>658</v>
      </c>
      <c r="B48" s="235"/>
      <c r="C48" s="235"/>
      <c r="D48" s="235"/>
      <c r="E48" s="235"/>
      <c r="F48" s="235"/>
      <c r="G48" s="235"/>
      <c r="H48" s="235"/>
      <c r="I48" s="235"/>
      <c r="J48" s="235"/>
      <c r="K48" s="235"/>
      <c r="L48" s="235"/>
      <c r="M48" s="235"/>
      <c r="N48" s="235"/>
      <c r="O48" s="235"/>
      <c r="P48" s="235"/>
      <c r="Q48" s="235"/>
      <c r="R48" s="235"/>
      <c r="S48" s="235"/>
      <c r="T48" s="235"/>
    </row>
    <row r="49" spans="1:20">
      <c r="A49" s="235" t="s">
        <v>638</v>
      </c>
      <c r="B49" s="235"/>
      <c r="C49" s="235"/>
      <c r="D49" s="235"/>
      <c r="E49" s="235"/>
      <c r="G49" s="235"/>
      <c r="H49" s="235"/>
      <c r="I49" s="235"/>
      <c r="J49" s="235"/>
      <c r="K49" s="235"/>
      <c r="L49" s="235"/>
      <c r="M49" s="235"/>
      <c r="N49" s="235"/>
      <c r="O49" s="235"/>
      <c r="P49" s="235"/>
      <c r="Q49" s="235"/>
      <c r="R49" s="235"/>
      <c r="S49" s="235"/>
      <c r="T49" s="235"/>
    </row>
    <row r="50" spans="1:20">
      <c r="A50" s="235" t="s">
        <v>639</v>
      </c>
      <c r="B50" s="235"/>
      <c r="C50" s="235"/>
      <c r="D50" s="235"/>
      <c r="E50" s="235"/>
      <c r="F50" s="235"/>
      <c r="G50" s="235"/>
      <c r="H50" s="235"/>
      <c r="I50" s="235"/>
      <c r="J50" s="235"/>
      <c r="K50" s="235"/>
      <c r="L50" s="235"/>
      <c r="M50" s="235"/>
      <c r="N50" s="235"/>
      <c r="O50" s="235"/>
      <c r="P50" s="235"/>
      <c r="Q50" s="235"/>
      <c r="R50" s="235"/>
      <c r="S50" s="235"/>
      <c r="T50" s="235"/>
    </row>
    <row r="51" spans="1:20">
      <c r="A51" s="235" t="s">
        <v>661</v>
      </c>
      <c r="B51" s="235"/>
      <c r="C51" s="235"/>
      <c r="D51" s="235"/>
      <c r="E51" s="235"/>
      <c r="F51" s="235"/>
      <c r="G51" s="235"/>
      <c r="H51" s="235"/>
      <c r="I51" s="235"/>
      <c r="J51" s="235"/>
      <c r="K51" s="235"/>
      <c r="L51" s="235"/>
      <c r="M51" s="235"/>
      <c r="N51" s="235"/>
      <c r="O51" s="235"/>
      <c r="P51" s="235"/>
      <c r="Q51" s="235"/>
      <c r="R51" s="235"/>
      <c r="S51" s="235"/>
      <c r="T51" s="235"/>
    </row>
    <row r="52" spans="1:20">
      <c r="A52" s="235" t="s">
        <v>657</v>
      </c>
      <c r="B52" s="235"/>
      <c r="C52" s="235"/>
      <c r="D52" s="235"/>
      <c r="E52" s="235"/>
      <c r="F52" s="235"/>
      <c r="G52" s="235"/>
      <c r="H52" s="235"/>
      <c r="I52" s="235"/>
      <c r="J52" s="235"/>
      <c r="K52" s="235"/>
      <c r="L52" s="235"/>
      <c r="M52" s="235"/>
      <c r="N52" s="235"/>
      <c r="O52" s="235"/>
      <c r="P52" s="235"/>
      <c r="Q52" s="235"/>
      <c r="R52" s="235"/>
      <c r="S52" s="235"/>
      <c r="T52" s="235"/>
    </row>
    <row r="53" spans="1:20">
      <c r="A53" s="235" t="s">
        <v>662</v>
      </c>
      <c r="B53" s="235"/>
      <c r="C53" s="235"/>
      <c r="D53" s="235"/>
      <c r="E53" s="235"/>
      <c r="F53" s="235"/>
      <c r="G53" s="235"/>
      <c r="H53" s="235"/>
      <c r="I53" s="235"/>
      <c r="J53" s="235"/>
      <c r="K53" s="235"/>
      <c r="L53" s="235"/>
      <c r="M53" s="235"/>
      <c r="N53" s="235"/>
      <c r="O53" s="235"/>
      <c r="P53" s="235"/>
      <c r="Q53" s="235"/>
      <c r="R53" s="235"/>
      <c r="S53" s="235"/>
      <c r="T53" s="235"/>
    </row>
    <row r="54" spans="1:20">
      <c r="A54" s="235" t="s">
        <v>101</v>
      </c>
      <c r="B54" s="235"/>
      <c r="C54" s="235"/>
      <c r="D54" s="235"/>
      <c r="E54" s="235"/>
      <c r="F54" s="235"/>
      <c r="G54" s="235"/>
      <c r="H54" s="235"/>
      <c r="I54" s="235"/>
      <c r="J54" s="235"/>
      <c r="K54" s="235"/>
      <c r="L54" s="235"/>
      <c r="M54" s="235"/>
      <c r="N54" s="235"/>
      <c r="O54" s="235"/>
      <c r="P54" s="235"/>
      <c r="Q54" s="235"/>
      <c r="R54" s="235"/>
      <c r="S54" s="235"/>
      <c r="T54" s="235"/>
    </row>
    <row r="55" spans="1:20">
      <c r="A55" s="235"/>
      <c r="B55" s="235"/>
      <c r="C55" s="235"/>
      <c r="D55" s="235"/>
      <c r="E55" s="235"/>
      <c r="F55" s="235"/>
      <c r="G55" s="235"/>
      <c r="H55" s="235"/>
      <c r="I55" s="235"/>
      <c r="J55" s="235"/>
      <c r="K55" s="235"/>
      <c r="L55" s="235"/>
      <c r="M55" s="235"/>
      <c r="N55" s="235"/>
      <c r="O55" s="235"/>
      <c r="P55" s="235"/>
      <c r="Q55" s="235"/>
      <c r="R55" s="235"/>
      <c r="S55" s="235"/>
      <c r="T55" s="235"/>
    </row>
    <row r="56" spans="1:20" ht="18">
      <c r="A56" s="257" t="s">
        <v>115</v>
      </c>
    </row>
    <row r="57" spans="1:20">
      <c r="A57" s="243">
        <v>1</v>
      </c>
      <c r="B57" s="243" t="s">
        <v>197</v>
      </c>
    </row>
    <row r="58" spans="1:20">
      <c r="A58" s="243">
        <f>A57+1</f>
        <v>2</v>
      </c>
      <c r="B58" s="243" t="s">
        <v>655</v>
      </c>
    </row>
    <row r="59" spans="1:20">
      <c r="A59" s="243">
        <f t="shared" ref="A59:A64" si="0">A58+1</f>
        <v>3</v>
      </c>
      <c r="B59" s="243" t="s">
        <v>102</v>
      </c>
    </row>
    <row r="60" spans="1:20">
      <c r="A60" s="243">
        <f t="shared" si="0"/>
        <v>4</v>
      </c>
      <c r="B60" s="243" t="s">
        <v>104</v>
      </c>
    </row>
    <row r="61" spans="1:20">
      <c r="A61" s="243">
        <f t="shared" si="0"/>
        <v>5</v>
      </c>
      <c r="B61" s="243" t="s">
        <v>103</v>
      </c>
    </row>
    <row r="62" spans="1:20">
      <c r="A62" s="243">
        <f t="shared" si="0"/>
        <v>6</v>
      </c>
      <c r="B62" s="243" t="s">
        <v>100</v>
      </c>
    </row>
    <row r="63" spans="1:20">
      <c r="A63" s="243">
        <f t="shared" si="0"/>
        <v>7</v>
      </c>
      <c r="B63" s="243" t="s">
        <v>656</v>
      </c>
    </row>
    <row r="64" spans="1:20">
      <c r="A64" s="243">
        <f t="shared" si="0"/>
        <v>8</v>
      </c>
      <c r="B64" s="243" t="s">
        <v>659</v>
      </c>
    </row>
    <row r="66" spans="1:14" s="14" customFormat="1" ht="18">
      <c r="A66" s="232" t="s">
        <v>332</v>
      </c>
      <c r="B66" s="232"/>
      <c r="C66" s="232"/>
      <c r="D66" s="232"/>
      <c r="E66" s="232"/>
      <c r="F66" s="232"/>
      <c r="G66" s="232"/>
      <c r="H66" s="232"/>
      <c r="I66" s="232"/>
      <c r="J66" s="232"/>
      <c r="K66" s="232"/>
      <c r="L66" s="232"/>
      <c r="M66" s="232"/>
      <c r="N66" s="232"/>
    </row>
    <row r="67" spans="1:14" s="234" customFormat="1" ht="14">
      <c r="A67" s="241" t="s">
        <v>333</v>
      </c>
      <c r="B67" s="578" t="s">
        <v>392</v>
      </c>
      <c r="C67" s="578"/>
      <c r="D67" s="578"/>
      <c r="E67" s="578" t="s">
        <v>393</v>
      </c>
      <c r="F67" s="578"/>
      <c r="G67" s="578"/>
      <c r="H67" s="578" t="s">
        <v>394</v>
      </c>
      <c r="I67" s="578"/>
      <c r="J67" s="578"/>
      <c r="K67" s="241" t="s">
        <v>395</v>
      </c>
    </row>
    <row r="68" spans="1:14" s="234" customFormat="1">
      <c r="A68" s="242"/>
      <c r="B68" s="580"/>
      <c r="C68" s="580"/>
      <c r="D68" s="580"/>
      <c r="E68" s="580"/>
      <c r="F68" s="580"/>
      <c r="G68" s="580"/>
      <c r="H68" s="580"/>
      <c r="I68" s="580"/>
      <c r="J68" s="580"/>
      <c r="K68" s="242"/>
    </row>
    <row r="69" spans="1:14" s="234" customFormat="1">
      <c r="A69" s="242"/>
      <c r="B69" s="580"/>
      <c r="C69" s="580"/>
      <c r="D69" s="580"/>
      <c r="E69" s="580"/>
      <c r="F69" s="580"/>
      <c r="G69" s="580"/>
      <c r="H69" s="580"/>
      <c r="I69" s="580"/>
      <c r="J69" s="580"/>
      <c r="K69" s="242"/>
    </row>
    <row r="70" spans="1:14" s="234" customFormat="1">
      <c r="A70" s="242"/>
      <c r="B70" s="580"/>
      <c r="C70" s="580"/>
      <c r="D70" s="580"/>
      <c r="E70" s="580"/>
      <c r="F70" s="580"/>
      <c r="G70" s="580"/>
      <c r="H70" s="580"/>
      <c r="I70" s="580"/>
      <c r="J70" s="580"/>
      <c r="K70" s="242"/>
    </row>
    <row r="71" spans="1:14" s="234" customFormat="1">
      <c r="A71" s="240"/>
      <c r="B71" s="235"/>
      <c r="C71" s="235"/>
      <c r="D71" s="235"/>
      <c r="E71" s="235"/>
      <c r="F71" s="236"/>
      <c r="G71" s="236"/>
      <c r="H71" s="236"/>
      <c r="I71" s="236"/>
      <c r="J71" s="236"/>
      <c r="K71" s="236"/>
    </row>
    <row r="72" spans="1:14" s="234" customFormat="1" ht="18">
      <c r="A72" s="232" t="s">
        <v>396</v>
      </c>
      <c r="B72" s="232"/>
      <c r="C72" s="232"/>
      <c r="D72" s="232"/>
      <c r="E72" s="232"/>
      <c r="F72" s="232"/>
      <c r="G72" s="232"/>
      <c r="H72" s="232"/>
      <c r="I72" s="232"/>
      <c r="J72" s="232"/>
      <c r="K72" s="232"/>
    </row>
    <row r="73" spans="1:14" s="234" customFormat="1" ht="14">
      <c r="A73" s="241" t="s">
        <v>333</v>
      </c>
      <c r="B73" s="578" t="s">
        <v>397</v>
      </c>
      <c r="C73" s="578"/>
      <c r="D73" s="578"/>
      <c r="E73" s="578" t="s">
        <v>398</v>
      </c>
      <c r="F73" s="578"/>
      <c r="G73" s="578"/>
      <c r="H73" s="578" t="s">
        <v>399</v>
      </c>
      <c r="I73" s="578"/>
      <c r="J73" s="578"/>
      <c r="K73" s="578"/>
    </row>
    <row r="74" spans="1:14" s="234" customFormat="1">
      <c r="A74" s="242"/>
      <c r="B74" s="580"/>
      <c r="C74" s="580"/>
      <c r="D74" s="580"/>
      <c r="E74" s="580"/>
      <c r="F74" s="580"/>
      <c r="G74" s="580"/>
      <c r="H74" s="580"/>
      <c r="I74" s="580"/>
      <c r="J74" s="580"/>
      <c r="K74" s="580"/>
    </row>
    <row r="75" spans="1:14" s="234" customFormat="1">
      <c r="A75" s="242"/>
      <c r="B75" s="580"/>
      <c r="C75" s="580"/>
      <c r="D75" s="580"/>
      <c r="E75" s="580"/>
      <c r="F75" s="580"/>
      <c r="G75" s="580"/>
      <c r="H75" s="580"/>
      <c r="I75" s="580"/>
      <c r="J75" s="580"/>
      <c r="K75" s="580"/>
    </row>
    <row r="76" spans="1:14" s="234" customFormat="1">
      <c r="A76" s="242"/>
      <c r="B76" s="580"/>
      <c r="C76" s="580"/>
      <c r="D76" s="580"/>
      <c r="E76" s="580"/>
      <c r="F76" s="580"/>
      <c r="G76" s="580"/>
      <c r="H76" s="580"/>
      <c r="I76" s="580"/>
      <c r="J76" s="580"/>
      <c r="K76" s="580"/>
    </row>
  </sheetData>
  <mergeCells count="24">
    <mergeCell ref="B73:D73"/>
    <mergeCell ref="E73:G73"/>
    <mergeCell ref="H73:K73"/>
    <mergeCell ref="B76:D76"/>
    <mergeCell ref="E76:G76"/>
    <mergeCell ref="H76:K76"/>
    <mergeCell ref="B74:D74"/>
    <mergeCell ref="E74:G74"/>
    <mergeCell ref="H74:K74"/>
    <mergeCell ref="B75:D75"/>
    <mergeCell ref="E75:G75"/>
    <mergeCell ref="H75:K75"/>
    <mergeCell ref="B69:D69"/>
    <mergeCell ref="E69:G69"/>
    <mergeCell ref="H69:J69"/>
    <mergeCell ref="B70:D70"/>
    <mergeCell ref="E70:G70"/>
    <mergeCell ref="H70:J70"/>
    <mergeCell ref="B67:D67"/>
    <mergeCell ref="E67:G67"/>
    <mergeCell ref="H67:J67"/>
    <mergeCell ref="B68:D68"/>
    <mergeCell ref="E68:G68"/>
    <mergeCell ref="H68:J68"/>
  </mergeCells>
  <printOptions horizontalCentered="1"/>
  <pageMargins left="0.25" right="0.25" top="0.5" bottom="0.5" header="0.25" footer="0.25"/>
  <pageSetup scale="53" orientation="landscape"/>
  <headerFooter alignWithMargins="0">
    <oddHeader>&amp;R&amp;D</oddHeader>
    <oddFooter>&amp;L&amp;F; &amp;A&amp;R&amp;P of &amp;N</oddFooter>
  </headerFooter>
  <drawing r:id="rId1"/>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T95"/>
  <sheetViews>
    <sheetView zoomScale="125" workbookViewId="0">
      <selection activeCell="I23" sqref="I23"/>
    </sheetView>
  </sheetViews>
  <sheetFormatPr baseColWidth="10" defaultColWidth="8.83203125" defaultRowHeight="13"/>
  <cols>
    <col min="1" max="2" width="8.83203125" style="14"/>
    <col min="3" max="3" width="9.5" style="14" bestFit="1" customWidth="1"/>
    <col min="4" max="8" width="8.83203125" style="14"/>
    <col min="9" max="9" width="10.6640625" style="14" bestFit="1" customWidth="1"/>
    <col min="10" max="15" width="8.83203125" style="14"/>
    <col min="16" max="16" width="11" style="14" bestFit="1" customWidth="1"/>
    <col min="17" max="19" width="8.83203125" style="14"/>
    <col min="20" max="20" width="19.1640625" style="14" customWidth="1"/>
    <col min="21" max="27" width="8.83203125" style="14"/>
    <col min="28" max="28" width="10.5" style="14" customWidth="1"/>
    <col min="29" max="29" width="11.33203125" style="14" customWidth="1"/>
    <col min="30" max="30" width="13.33203125" style="14" bestFit="1" customWidth="1"/>
    <col min="31" max="16384" width="8.83203125" style="14"/>
  </cols>
  <sheetData>
    <row r="1" spans="1:11" ht="21">
      <c r="A1" s="669" t="s">
        <v>1</v>
      </c>
      <c r="B1" s="669"/>
      <c r="C1" s="669"/>
      <c r="D1" s="669"/>
      <c r="E1" s="669"/>
      <c r="F1" s="669"/>
      <c r="G1" s="669"/>
      <c r="H1" s="669"/>
      <c r="I1" s="669"/>
      <c r="J1" s="669"/>
      <c r="K1" s="669"/>
    </row>
    <row r="2" spans="1:11" ht="14" thickBot="1">
      <c r="A2" s="15"/>
      <c r="B2" s="15"/>
      <c r="C2" s="15"/>
      <c r="D2" s="15"/>
      <c r="E2" s="116" t="s">
        <v>192</v>
      </c>
      <c r="F2" s="14" t="s">
        <v>0</v>
      </c>
      <c r="G2" s="15"/>
      <c r="H2" s="15"/>
      <c r="I2" s="15"/>
      <c r="J2" s="15"/>
      <c r="K2" s="15"/>
    </row>
    <row r="3" spans="1:11" s="16" customFormat="1" ht="12.75" customHeight="1" thickBot="1">
      <c r="A3" s="625" t="s">
        <v>203</v>
      </c>
      <c r="B3" s="627"/>
      <c r="C3" s="656"/>
      <c r="D3" s="657"/>
      <c r="E3" s="658"/>
      <c r="F3" s="625" t="s">
        <v>457</v>
      </c>
      <c r="G3" s="626"/>
      <c r="H3" s="673"/>
      <c r="I3" s="118" t="s">
        <v>207</v>
      </c>
      <c r="J3" s="677" t="s">
        <v>158</v>
      </c>
      <c r="K3" s="678"/>
    </row>
    <row r="4" spans="1:11" s="16" customFormat="1" ht="12.75" customHeight="1" thickBot="1">
      <c r="A4" s="679" t="s">
        <v>664</v>
      </c>
      <c r="B4" s="627"/>
      <c r="C4" s="656"/>
      <c r="D4" s="657"/>
      <c r="E4" s="658"/>
      <c r="F4" s="625" t="s">
        <v>202</v>
      </c>
      <c r="G4" s="626"/>
      <c r="H4" s="627"/>
      <c r="I4" s="628"/>
      <c r="J4" s="629"/>
      <c r="K4" s="630"/>
    </row>
    <row r="5" spans="1:11" s="16" customFormat="1" ht="12.75" customHeight="1" thickBot="1">
      <c r="A5" s="625" t="s">
        <v>204</v>
      </c>
      <c r="B5" s="627"/>
      <c r="C5" s="656"/>
      <c r="D5" s="657"/>
      <c r="E5" s="658"/>
      <c r="F5" s="625" t="s">
        <v>236</v>
      </c>
      <c r="G5" s="626"/>
      <c r="H5" s="627"/>
      <c r="I5" s="665"/>
      <c r="J5" s="666"/>
      <c r="K5" s="667"/>
    </row>
    <row r="6" spans="1:11" s="16" customFormat="1" ht="12.75" customHeight="1" thickBot="1">
      <c r="A6" s="625" t="s">
        <v>153</v>
      </c>
      <c r="B6" s="627"/>
      <c r="C6" s="656"/>
      <c r="D6" s="657"/>
      <c r="E6" s="658"/>
      <c r="F6" s="659" t="s">
        <v>187</v>
      </c>
      <c r="G6" s="660"/>
      <c r="H6" s="661"/>
      <c r="I6" s="670"/>
      <c r="J6" s="671"/>
      <c r="K6" s="672"/>
    </row>
    <row r="7" spans="1:11" s="16" customFormat="1" ht="12.75" customHeight="1" thickBot="1">
      <c r="A7" s="625"/>
      <c r="B7" s="627"/>
      <c r="C7" s="656"/>
      <c r="D7" s="657"/>
      <c r="E7" s="658"/>
      <c r="F7" s="659"/>
      <c r="G7" s="660"/>
      <c r="H7" s="661"/>
      <c r="I7" s="670"/>
      <c r="J7" s="671"/>
      <c r="K7" s="672"/>
    </row>
    <row r="8" spans="1:11" s="16" customFormat="1" ht="12.75" customHeight="1" thickBot="1">
      <c r="A8" s="625" t="s">
        <v>205</v>
      </c>
      <c r="B8" s="627"/>
      <c r="C8" s="674">
        <v>40179</v>
      </c>
      <c r="D8" s="675"/>
      <c r="E8" s="676"/>
      <c r="F8" s="659" t="s">
        <v>186</v>
      </c>
      <c r="G8" s="660"/>
      <c r="H8" s="661"/>
      <c r="I8" s="119">
        <v>40584</v>
      </c>
      <c r="J8" s="120" t="s">
        <v>466</v>
      </c>
      <c r="K8" s="117"/>
    </row>
    <row r="9" spans="1:11">
      <c r="A9" s="15"/>
      <c r="B9" s="15"/>
      <c r="C9" s="15"/>
      <c r="D9" s="15"/>
      <c r="E9" s="15"/>
      <c r="F9" s="15"/>
      <c r="G9" s="15"/>
      <c r="H9" s="15"/>
      <c r="I9" s="15"/>
      <c r="J9" s="15"/>
      <c r="K9" s="15"/>
    </row>
    <row r="10" spans="1:11" ht="21">
      <c r="A10" s="17" t="s">
        <v>440</v>
      </c>
      <c r="B10" s="15"/>
      <c r="C10" s="15"/>
      <c r="D10" s="15"/>
      <c r="E10" s="15"/>
      <c r="F10" s="15"/>
      <c r="G10" s="15"/>
      <c r="H10" s="15"/>
      <c r="I10" s="15"/>
      <c r="J10" s="15"/>
      <c r="K10" s="15"/>
    </row>
    <row r="11" spans="1:11">
      <c r="A11" s="668" t="s">
        <v>456</v>
      </c>
      <c r="B11" s="668"/>
      <c r="C11" s="668"/>
      <c r="D11" s="668"/>
      <c r="E11" s="668"/>
      <c r="F11" s="668"/>
      <c r="G11" s="668"/>
      <c r="H11" s="668"/>
      <c r="I11" s="668"/>
      <c r="J11" s="668"/>
      <c r="K11" s="668"/>
    </row>
    <row r="12" spans="1:11">
      <c r="A12" s="258" t="s">
        <v>663</v>
      </c>
      <c r="C12" s="112" t="s">
        <v>467</v>
      </c>
      <c r="D12" s="112"/>
      <c r="E12" s="112"/>
      <c r="G12" s="112"/>
      <c r="H12" s="112"/>
      <c r="I12" s="112"/>
      <c r="J12" s="112"/>
      <c r="K12" s="113"/>
    </row>
    <row r="13" spans="1:11" ht="63.75" customHeight="1">
      <c r="A13" s="537" t="s">
        <v>489</v>
      </c>
      <c r="B13" s="538"/>
      <c r="C13" s="538"/>
      <c r="D13" s="538"/>
      <c r="E13" s="538"/>
      <c r="F13" s="538"/>
      <c r="G13" s="538"/>
      <c r="H13" s="538"/>
      <c r="I13" s="538"/>
      <c r="J13" s="538"/>
      <c r="K13" s="539"/>
    </row>
    <row r="14" spans="1:11" s="16" customFormat="1" ht="15.75" customHeight="1">
      <c r="A14" s="680" t="s">
        <v>441</v>
      </c>
      <c r="B14" s="681"/>
      <c r="C14" s="681"/>
      <c r="D14" s="681"/>
      <c r="E14" s="681"/>
      <c r="F14" s="681"/>
      <c r="G14" s="18"/>
      <c r="H14" s="18"/>
      <c r="I14" s="18"/>
      <c r="J14" s="18"/>
      <c r="K14" s="19"/>
    </row>
    <row r="15" spans="1:11" s="16" customFormat="1">
      <c r="A15" s="631" t="s">
        <v>206</v>
      </c>
      <c r="B15" s="632"/>
      <c r="C15" s="632"/>
      <c r="D15" s="632"/>
      <c r="E15" s="632"/>
      <c r="F15" s="632"/>
      <c r="G15" s="632"/>
      <c r="H15" s="632"/>
      <c r="I15" s="632"/>
      <c r="J15" s="632"/>
      <c r="K15" s="633"/>
    </row>
    <row r="16" spans="1:11" s="16" customFormat="1">
      <c r="A16" s="663" t="s">
        <v>408</v>
      </c>
      <c r="B16" s="664"/>
      <c r="C16" s="664"/>
      <c r="D16" s="664"/>
      <c r="E16" s="664"/>
      <c r="F16" s="664"/>
      <c r="G16" s="664"/>
      <c r="H16" s="664"/>
      <c r="I16" s="664"/>
      <c r="J16" s="664"/>
      <c r="K16" s="22"/>
    </row>
    <row r="17" spans="1:11" s="16" customFormat="1" ht="26">
      <c r="A17" s="646" t="s">
        <v>442</v>
      </c>
      <c r="B17" s="646"/>
      <c r="C17" s="646"/>
      <c r="D17" s="662" t="s">
        <v>409</v>
      </c>
      <c r="E17" s="662"/>
      <c r="F17" s="23" t="s">
        <v>443</v>
      </c>
      <c r="G17" s="23" t="s">
        <v>444</v>
      </c>
      <c r="H17" s="23" t="s">
        <v>422</v>
      </c>
      <c r="I17" s="646" t="s">
        <v>399</v>
      </c>
      <c r="J17" s="646"/>
      <c r="K17" s="646"/>
    </row>
    <row r="18" spans="1:11" s="16" customFormat="1">
      <c r="A18" s="615"/>
      <c r="B18" s="615"/>
      <c r="C18" s="615"/>
      <c r="D18" s="615"/>
      <c r="E18" s="615"/>
      <c r="F18" s="24"/>
      <c r="G18" s="24"/>
      <c r="H18" s="25"/>
      <c r="I18" s="615"/>
      <c r="J18" s="615"/>
      <c r="K18" s="615"/>
    </row>
    <row r="19" spans="1:11" s="16" customFormat="1">
      <c r="A19" s="615"/>
      <c r="B19" s="615"/>
      <c r="C19" s="615"/>
      <c r="D19" s="615"/>
      <c r="E19" s="615"/>
      <c r="F19" s="24"/>
      <c r="G19" s="24"/>
      <c r="H19" s="25"/>
      <c r="I19" s="615"/>
      <c r="J19" s="615"/>
      <c r="K19" s="615"/>
    </row>
    <row r="20" spans="1:11" s="16" customFormat="1">
      <c r="A20" s="615"/>
      <c r="B20" s="615"/>
      <c r="C20" s="615"/>
      <c r="D20" s="615"/>
      <c r="E20" s="615"/>
      <c r="F20" s="24"/>
      <c r="G20" s="24"/>
      <c r="H20" s="25"/>
      <c r="I20" s="615"/>
      <c r="J20" s="615"/>
      <c r="K20" s="615"/>
    </row>
    <row r="21" spans="1:11" s="16" customFormat="1">
      <c r="A21" s="615"/>
      <c r="B21" s="615"/>
      <c r="C21" s="615"/>
      <c r="D21" s="615"/>
      <c r="E21" s="615"/>
      <c r="F21" s="24"/>
      <c r="G21" s="24"/>
      <c r="H21" s="25"/>
      <c r="I21" s="615"/>
      <c r="J21" s="615"/>
      <c r="K21" s="615"/>
    </row>
    <row r="22" spans="1:11" s="16" customFormat="1">
      <c r="A22" s="615"/>
      <c r="B22" s="615"/>
      <c r="C22" s="615"/>
      <c r="D22" s="615"/>
      <c r="E22" s="615"/>
      <c r="F22" s="24"/>
      <c r="G22" s="24"/>
      <c r="H22" s="25"/>
      <c r="I22" s="615"/>
      <c r="J22" s="615"/>
      <c r="K22" s="615"/>
    </row>
    <row r="23" spans="1:11">
      <c r="A23" s="15"/>
      <c r="B23" s="15"/>
      <c r="C23" s="15"/>
      <c r="D23" s="15"/>
      <c r="E23" s="15"/>
      <c r="F23" s="15"/>
      <c r="G23" s="15"/>
      <c r="H23" s="15"/>
      <c r="I23" s="15"/>
      <c r="J23" s="15"/>
      <c r="K23" s="15"/>
    </row>
    <row r="24" spans="1:11" s="16" customFormat="1" ht="18" customHeight="1">
      <c r="A24" s="653" t="s">
        <v>427</v>
      </c>
      <c r="B24" s="654"/>
      <c r="C24" s="654"/>
      <c r="D24" s="654"/>
      <c r="E24" s="654"/>
      <c r="F24" s="654"/>
      <c r="G24" s="654"/>
      <c r="H24" s="654"/>
      <c r="I24" s="654"/>
      <c r="J24" s="654"/>
      <c r="K24" s="655"/>
    </row>
    <row r="25" spans="1:11" s="16" customFormat="1">
      <c r="A25" s="620" t="s">
        <v>410</v>
      </c>
      <c r="B25" s="621"/>
      <c r="C25" s="622"/>
      <c r="D25" s="620" t="s">
        <v>428</v>
      </c>
      <c r="E25" s="621"/>
      <c r="F25" s="621"/>
      <c r="G25" s="622"/>
      <c r="H25" s="620" t="s">
        <v>15</v>
      </c>
      <c r="I25" s="621"/>
      <c r="J25" s="621"/>
      <c r="K25" s="622"/>
    </row>
    <row r="26" spans="1:11" s="16" customFormat="1">
      <c r="A26" s="643"/>
      <c r="B26" s="644"/>
      <c r="C26" s="645"/>
      <c r="D26" s="643"/>
      <c r="E26" s="644"/>
      <c r="F26" s="644"/>
      <c r="G26" s="645"/>
      <c r="H26" s="643"/>
      <c r="I26" s="644"/>
      <c r="J26" s="644"/>
      <c r="K26" s="645"/>
    </row>
    <row r="27" spans="1:11" s="16" customFormat="1">
      <c r="A27" s="650" t="s">
        <v>429</v>
      </c>
      <c r="B27" s="651"/>
      <c r="C27" s="652"/>
      <c r="D27" s="650" t="s">
        <v>430</v>
      </c>
      <c r="E27" s="651"/>
      <c r="F27" s="651"/>
      <c r="G27" s="652"/>
      <c r="H27" s="647" t="s">
        <v>431</v>
      </c>
      <c r="I27" s="648"/>
      <c r="J27" s="648"/>
      <c r="K27" s="649"/>
    </row>
    <row r="28" spans="1:11" s="16" customFormat="1">
      <c r="A28" s="640"/>
      <c r="B28" s="641"/>
      <c r="C28" s="642"/>
      <c r="D28" s="640"/>
      <c r="E28" s="641"/>
      <c r="F28" s="641"/>
      <c r="G28" s="642"/>
      <c r="H28" s="640"/>
      <c r="I28" s="641"/>
      <c r="J28" s="641"/>
      <c r="K28" s="642"/>
    </row>
    <row r="29" spans="1:11" s="16" customFormat="1">
      <c r="A29" s="620" t="s">
        <v>432</v>
      </c>
      <c r="B29" s="621"/>
      <c r="C29" s="622"/>
      <c r="D29" s="620" t="s">
        <v>384</v>
      </c>
      <c r="E29" s="621"/>
      <c r="F29" s="621"/>
      <c r="G29" s="622"/>
      <c r="H29" s="620" t="s">
        <v>345</v>
      </c>
      <c r="I29" s="621"/>
      <c r="J29" s="621"/>
      <c r="K29" s="622"/>
    </row>
    <row r="30" spans="1:11" s="16" customFormat="1">
      <c r="A30" s="643"/>
      <c r="B30" s="644"/>
      <c r="C30" s="645"/>
      <c r="D30" s="643"/>
      <c r="E30" s="644"/>
      <c r="F30" s="644"/>
      <c r="G30" s="645"/>
      <c r="H30" s="643"/>
      <c r="I30" s="644"/>
      <c r="J30" s="644"/>
      <c r="K30" s="645"/>
    </row>
    <row r="31" spans="1:11" s="16" customFormat="1" ht="12.75" customHeight="1">
      <c r="A31" s="647" t="s">
        <v>346</v>
      </c>
      <c r="B31" s="648"/>
      <c r="C31" s="649"/>
      <c r="D31" s="647" t="s">
        <v>347</v>
      </c>
      <c r="E31" s="648"/>
      <c r="F31" s="648"/>
      <c r="G31" s="649"/>
      <c r="H31" s="647" t="s">
        <v>348</v>
      </c>
      <c r="I31" s="648"/>
      <c r="J31" s="648"/>
      <c r="K31" s="649"/>
    </row>
    <row r="32" spans="1:11" s="16" customFormat="1">
      <c r="A32" s="640"/>
      <c r="B32" s="641"/>
      <c r="C32" s="642"/>
      <c r="D32" s="640"/>
      <c r="E32" s="641"/>
      <c r="F32" s="641"/>
      <c r="G32" s="642"/>
      <c r="H32" s="640"/>
      <c r="I32" s="641"/>
      <c r="J32" s="641"/>
      <c r="K32" s="642"/>
    </row>
    <row r="33" spans="1:11" s="16" customFormat="1" ht="12.75" customHeight="1">
      <c r="A33" s="620" t="s">
        <v>349</v>
      </c>
      <c r="B33" s="621"/>
      <c r="C33" s="621"/>
      <c r="D33" s="621"/>
      <c r="E33" s="621"/>
      <c r="F33" s="621"/>
      <c r="G33" s="621"/>
      <c r="H33" s="621"/>
      <c r="I33" s="621"/>
      <c r="J33" s="621"/>
      <c r="K33" s="622"/>
    </row>
    <row r="34" spans="1:11" s="16" customFormat="1">
      <c r="A34" s="643"/>
      <c r="B34" s="644"/>
      <c r="C34" s="644"/>
      <c r="D34" s="644"/>
      <c r="E34" s="644"/>
      <c r="F34" s="644"/>
      <c r="G34" s="644"/>
      <c r="H34" s="644"/>
      <c r="I34" s="644"/>
      <c r="J34" s="644"/>
      <c r="K34" s="645"/>
    </row>
    <row r="35" spans="1:11" s="16" customFormat="1" ht="14">
      <c r="A35" s="705" t="s">
        <v>159</v>
      </c>
      <c r="B35" s="706"/>
      <c r="C35" s="706"/>
      <c r="D35" s="706"/>
      <c r="E35" s="706"/>
      <c r="F35" s="706"/>
      <c r="G35" s="706"/>
      <c r="H35" s="706"/>
      <c r="I35" s="706"/>
      <c r="J35" s="706"/>
      <c r="K35" s="707"/>
    </row>
    <row r="36" spans="1:11" s="16" customFormat="1" ht="38.25" customHeight="1">
      <c r="A36" s="682"/>
      <c r="B36" s="683"/>
      <c r="C36" s="683"/>
      <c r="D36" s="683"/>
      <c r="E36" s="683"/>
      <c r="F36" s="683"/>
      <c r="G36" s="683"/>
      <c r="H36" s="683"/>
      <c r="I36" s="683"/>
      <c r="J36" s="683"/>
      <c r="K36" s="684"/>
    </row>
    <row r="37" spans="1:11" ht="21">
      <c r="A37" s="708" t="s">
        <v>350</v>
      </c>
      <c r="B37" s="708"/>
      <c r="C37" s="708"/>
      <c r="D37" s="708"/>
      <c r="E37" s="708"/>
      <c r="F37" s="708"/>
      <c r="G37" s="708"/>
      <c r="H37" s="708"/>
      <c r="I37" s="708"/>
      <c r="J37" s="708"/>
      <c r="K37" s="708"/>
    </row>
    <row r="38" spans="1:11" s="16" customFormat="1">
      <c r="A38" s="685" t="s">
        <v>434</v>
      </c>
      <c r="B38" s="686"/>
      <c r="C38" s="686"/>
      <c r="D38" s="686"/>
      <c r="E38" s="686"/>
      <c r="F38" s="686"/>
      <c r="G38" s="686"/>
      <c r="H38" s="686"/>
      <c r="I38" s="686"/>
      <c r="J38" s="686"/>
      <c r="K38" s="687"/>
    </row>
    <row r="39" spans="1:11" s="16" customFormat="1">
      <c r="A39" s="688" t="s">
        <v>351</v>
      </c>
      <c r="B39" s="689"/>
      <c r="C39" s="689"/>
      <c r="D39" s="689"/>
      <c r="E39" s="689"/>
      <c r="F39" s="689"/>
      <c r="G39" s="689"/>
      <c r="H39" s="689"/>
      <c r="I39" s="689"/>
      <c r="J39" s="689"/>
      <c r="K39" s="690"/>
    </row>
    <row r="40" spans="1:11" s="16" customFormat="1" ht="38.25" customHeight="1">
      <c r="A40" s="697"/>
      <c r="B40" s="564"/>
      <c r="C40" s="564"/>
      <c r="D40" s="564"/>
      <c r="E40" s="564"/>
      <c r="F40" s="564"/>
      <c r="G40" s="564"/>
      <c r="H40" s="564"/>
      <c r="I40" s="564"/>
      <c r="J40" s="564"/>
      <c r="K40" s="565"/>
    </row>
    <row r="41" spans="1:11" s="16" customFormat="1">
      <c r="A41" s="685" t="s">
        <v>435</v>
      </c>
      <c r="B41" s="686"/>
      <c r="C41" s="686"/>
      <c r="D41" s="686"/>
      <c r="E41" s="686"/>
      <c r="F41" s="686"/>
      <c r="G41" s="686"/>
      <c r="H41" s="686"/>
      <c r="I41" s="686"/>
      <c r="J41" s="686"/>
      <c r="K41" s="687"/>
    </row>
    <row r="42" spans="1:11" s="16" customFormat="1">
      <c r="A42" s="688" t="s">
        <v>351</v>
      </c>
      <c r="B42" s="689"/>
      <c r="C42" s="689"/>
      <c r="D42" s="689"/>
      <c r="E42" s="689"/>
      <c r="F42" s="689"/>
      <c r="G42" s="689"/>
      <c r="H42" s="689"/>
      <c r="I42" s="689"/>
      <c r="J42" s="689"/>
      <c r="K42" s="690"/>
    </row>
    <row r="43" spans="1:11" s="16" customFormat="1" ht="38.25" customHeight="1">
      <c r="A43" s="691"/>
      <c r="B43" s="536"/>
      <c r="C43" s="536"/>
      <c r="D43" s="536"/>
      <c r="E43" s="536"/>
      <c r="F43" s="536"/>
      <c r="G43" s="536"/>
      <c r="H43" s="536"/>
      <c r="I43" s="536"/>
      <c r="J43" s="536"/>
      <c r="K43" s="692"/>
    </row>
    <row r="44" spans="1:11" s="16" customFormat="1">
      <c r="A44" s="27"/>
      <c r="B44" s="11"/>
      <c r="C44" s="11"/>
      <c r="D44" s="11"/>
      <c r="E44" s="11"/>
      <c r="F44" s="11"/>
      <c r="G44" s="11"/>
      <c r="H44" s="11"/>
      <c r="I44" s="11"/>
      <c r="J44" s="11"/>
      <c r="K44" s="11"/>
    </row>
    <row r="45" spans="1:11">
      <c r="A45" s="693" t="s">
        <v>458</v>
      </c>
      <c r="B45" s="694"/>
      <c r="C45" s="694"/>
      <c r="D45" s="694"/>
      <c r="E45" s="694"/>
      <c r="F45" s="694"/>
      <c r="G45" s="695"/>
      <c r="H45" s="695"/>
      <c r="I45" s="695"/>
      <c r="J45" s="695"/>
      <c r="K45" s="696"/>
    </row>
    <row r="46" spans="1:11" ht="13" customHeight="1">
      <c r="A46" s="637" t="s">
        <v>468</v>
      </c>
      <c r="B46" s="699"/>
      <c r="C46" s="699"/>
      <c r="D46" s="699"/>
      <c r="E46" s="699"/>
      <c r="F46" s="699"/>
      <c r="G46" s="700" t="s">
        <v>98</v>
      </c>
      <c r="H46" s="701"/>
      <c r="I46" s="701"/>
      <c r="J46" s="702"/>
      <c r="K46" s="121" t="s">
        <v>207</v>
      </c>
    </row>
    <row r="47" spans="1:11" s="16" customFormat="1">
      <c r="A47" s="635" t="s">
        <v>473</v>
      </c>
      <c r="B47" s="619"/>
      <c r="C47" s="619"/>
      <c r="D47" s="619"/>
      <c r="E47" s="619"/>
      <c r="F47" s="619"/>
      <c r="G47" s="619"/>
      <c r="H47" s="619"/>
      <c r="I47" s="619"/>
      <c r="J47" s="619"/>
      <c r="K47" s="636"/>
    </row>
    <row r="48" spans="1:11" s="16" customFormat="1">
      <c r="A48" s="637" t="s">
        <v>498</v>
      </c>
      <c r="B48" s="638"/>
      <c r="C48" s="638"/>
      <c r="D48" s="638"/>
      <c r="E48" s="638"/>
      <c r="F48" s="638"/>
      <c r="G48" s="638"/>
      <c r="H48" s="638"/>
      <c r="I48" s="638"/>
      <c r="J48" s="638"/>
      <c r="K48" s="639"/>
    </row>
    <row r="49" spans="1:11" s="16" customFormat="1">
      <c r="A49" s="635" t="s">
        <v>499</v>
      </c>
      <c r="B49" s="619"/>
      <c r="C49" s="619"/>
      <c r="D49" s="619"/>
      <c r="E49" s="619"/>
      <c r="F49" s="619"/>
      <c r="G49" s="619"/>
      <c r="H49" s="619"/>
      <c r="I49" s="619"/>
      <c r="J49" s="619"/>
      <c r="K49" s="636"/>
    </row>
    <row r="50" spans="1:11" ht="13" customHeight="1">
      <c r="A50" s="637" t="s">
        <v>500</v>
      </c>
      <c r="B50" s="638"/>
      <c r="C50" s="638"/>
      <c r="D50" s="638"/>
      <c r="E50" s="638"/>
      <c r="F50" s="638"/>
      <c r="G50" s="638"/>
      <c r="H50" s="638"/>
      <c r="I50" s="638"/>
      <c r="J50" s="638"/>
      <c r="K50" s="639"/>
    </row>
    <row r="51" spans="1:11" s="16" customFormat="1" ht="19" customHeight="1">
      <c r="A51" s="635" t="s">
        <v>482</v>
      </c>
      <c r="B51" s="619"/>
      <c r="C51" s="619"/>
      <c r="D51" s="619"/>
      <c r="E51" s="619"/>
      <c r="F51" s="619"/>
      <c r="G51" s="619"/>
      <c r="H51" s="619"/>
      <c r="I51" s="619"/>
      <c r="J51" s="619"/>
      <c r="K51" s="636"/>
    </row>
    <row r="52" spans="1:11" s="16" customFormat="1">
      <c r="A52" s="637" t="s">
        <v>474</v>
      </c>
      <c r="B52" s="638"/>
      <c r="C52" s="638"/>
      <c r="D52" s="638"/>
      <c r="E52" s="638"/>
      <c r="F52" s="638"/>
      <c r="G52" s="638"/>
      <c r="H52" s="638"/>
      <c r="I52" s="638"/>
      <c r="J52" s="638"/>
      <c r="K52" s="639"/>
    </row>
    <row r="53" spans="1:11" s="16" customFormat="1" ht="13" customHeight="1">
      <c r="A53" s="635" t="s">
        <v>499</v>
      </c>
      <c r="B53" s="619"/>
      <c r="C53" s="619"/>
      <c r="D53" s="619"/>
      <c r="E53" s="619"/>
      <c r="F53" s="619"/>
      <c r="G53" s="619"/>
      <c r="H53" s="619"/>
      <c r="I53" s="619"/>
      <c r="J53" s="619"/>
      <c r="K53" s="636"/>
    </row>
    <row r="54" spans="1:11" s="16" customFormat="1">
      <c r="A54" s="637" t="s">
        <v>475</v>
      </c>
      <c r="B54" s="638"/>
      <c r="C54" s="638"/>
      <c r="D54" s="638"/>
      <c r="E54" s="638"/>
      <c r="F54" s="638"/>
      <c r="G54" s="638"/>
      <c r="H54" s="638"/>
      <c r="I54" s="638"/>
      <c r="J54" s="638"/>
      <c r="K54" s="639"/>
    </row>
    <row r="55" spans="1:11" s="16" customFormat="1" ht="13" customHeight="1">
      <c r="A55" s="635" t="s">
        <v>499</v>
      </c>
      <c r="B55" s="619"/>
      <c r="C55" s="619"/>
      <c r="D55" s="619"/>
      <c r="E55" s="619"/>
      <c r="F55" s="619"/>
      <c r="G55" s="619"/>
      <c r="H55" s="619"/>
      <c r="I55" s="619"/>
      <c r="J55" s="619"/>
      <c r="K55" s="636"/>
    </row>
    <row r="56" spans="1:11" s="16" customFormat="1">
      <c r="A56" s="637" t="s">
        <v>497</v>
      </c>
      <c r="B56" s="638"/>
      <c r="C56" s="638"/>
      <c r="D56" s="638"/>
      <c r="E56" s="638"/>
      <c r="F56" s="638"/>
      <c r="G56" s="638"/>
      <c r="H56" s="638"/>
      <c r="I56" s="638"/>
      <c r="J56" s="638"/>
      <c r="K56" s="639"/>
    </row>
    <row r="57" spans="1:11" s="16" customFormat="1" ht="13" customHeight="1">
      <c r="A57" s="635" t="s">
        <v>499</v>
      </c>
      <c r="B57" s="619"/>
      <c r="C57" s="619"/>
      <c r="D57" s="619"/>
      <c r="E57" s="619"/>
      <c r="F57" s="619"/>
      <c r="G57" s="619"/>
      <c r="H57" s="619"/>
      <c r="I57" s="619"/>
      <c r="J57" s="619"/>
      <c r="K57" s="636"/>
    </row>
    <row r="58" spans="1:11">
      <c r="A58" s="26"/>
      <c r="B58" s="15"/>
      <c r="C58" s="15"/>
      <c r="D58" s="15"/>
      <c r="E58" s="15"/>
      <c r="F58" s="15"/>
      <c r="G58" s="15"/>
      <c r="H58" s="15"/>
      <c r="I58" s="15"/>
      <c r="J58" s="15"/>
      <c r="K58" s="15"/>
    </row>
    <row r="59" spans="1:11" s="16" customFormat="1">
      <c r="A59" s="634" t="s">
        <v>460</v>
      </c>
      <c r="B59" s="634"/>
      <c r="C59" s="634"/>
      <c r="D59" s="634"/>
      <c r="E59" s="634"/>
      <c r="F59" s="634"/>
      <c r="G59" s="634" t="s">
        <v>373</v>
      </c>
      <c r="H59" s="634"/>
      <c r="I59" s="634"/>
      <c r="J59" s="634"/>
      <c r="K59" s="634"/>
    </row>
    <row r="60" spans="1:11" s="16" customFormat="1">
      <c r="A60" s="703" t="s">
        <v>188</v>
      </c>
      <c r="B60" s="703"/>
      <c r="C60" s="703"/>
      <c r="D60" s="703"/>
      <c r="E60" s="703"/>
      <c r="F60" s="703"/>
      <c r="G60" s="624"/>
      <c r="H60" s="624"/>
      <c r="I60" s="624"/>
      <c r="J60" s="624"/>
      <c r="K60" s="624"/>
    </row>
    <row r="61" spans="1:11" s="16" customFormat="1">
      <c r="A61" s="623"/>
      <c r="B61" s="623"/>
      <c r="C61" s="623"/>
      <c r="D61" s="623"/>
      <c r="E61" s="623"/>
      <c r="F61" s="623"/>
      <c r="G61" s="624"/>
      <c r="H61" s="624"/>
      <c r="I61" s="624"/>
      <c r="J61" s="624"/>
      <c r="K61" s="624"/>
    </row>
    <row r="62" spans="1:11" s="16" customFormat="1">
      <c r="A62" s="623"/>
      <c r="B62" s="623"/>
      <c r="C62" s="623"/>
      <c r="D62" s="623"/>
      <c r="E62" s="623"/>
      <c r="F62" s="623"/>
      <c r="G62" s="624"/>
      <c r="H62" s="624"/>
      <c r="I62" s="624"/>
      <c r="J62" s="624"/>
      <c r="K62" s="624"/>
    </row>
    <row r="63" spans="1:11" s="16" customFormat="1">
      <c r="A63" s="623"/>
      <c r="B63" s="623"/>
      <c r="C63" s="623"/>
      <c r="D63" s="623"/>
      <c r="E63" s="623"/>
      <c r="F63" s="623"/>
      <c r="G63" s="624"/>
      <c r="H63" s="624"/>
      <c r="I63" s="624"/>
      <c r="J63" s="624"/>
      <c r="K63" s="624"/>
    </row>
    <row r="64" spans="1:11" s="16" customFormat="1">
      <c r="A64" s="697"/>
      <c r="B64" s="564"/>
      <c r="C64" s="564"/>
      <c r="D64" s="564"/>
      <c r="E64" s="564"/>
      <c r="F64" s="564"/>
      <c r="G64" s="564"/>
      <c r="H64" s="564"/>
      <c r="I64" s="564"/>
      <c r="J64" s="564"/>
      <c r="K64" s="565"/>
    </row>
    <row r="65" spans="1:16" s="16" customFormat="1">
      <c r="A65" s="634" t="s">
        <v>461</v>
      </c>
      <c r="B65" s="634"/>
      <c r="C65" s="634"/>
      <c r="D65" s="634"/>
      <c r="E65" s="634"/>
      <c r="F65" s="634"/>
      <c r="G65" s="634" t="s">
        <v>459</v>
      </c>
      <c r="H65" s="634"/>
      <c r="I65" s="634"/>
      <c r="J65" s="634"/>
      <c r="K65" s="634"/>
    </row>
    <row r="66" spans="1:16" s="16" customFormat="1">
      <c r="A66" s="703" t="s">
        <v>455</v>
      </c>
      <c r="B66" s="703"/>
      <c r="C66" s="703"/>
      <c r="D66" s="703"/>
      <c r="E66" s="703"/>
      <c r="F66" s="703"/>
      <c r="G66" s="704" t="s">
        <v>154</v>
      </c>
      <c r="H66" s="704"/>
      <c r="I66" s="704"/>
      <c r="J66" s="704"/>
      <c r="K66" s="704"/>
    </row>
    <row r="67" spans="1:16" s="16" customFormat="1">
      <c r="A67" s="623"/>
      <c r="B67" s="623"/>
      <c r="C67" s="623"/>
      <c r="D67" s="623"/>
      <c r="E67" s="623"/>
      <c r="F67" s="623"/>
      <c r="G67" s="624"/>
      <c r="H67" s="624"/>
      <c r="I67" s="624"/>
      <c r="J67" s="624"/>
      <c r="K67" s="624"/>
    </row>
    <row r="68" spans="1:16" s="16" customFormat="1">
      <c r="A68" s="623"/>
      <c r="B68" s="623"/>
      <c r="C68" s="623"/>
      <c r="D68" s="623"/>
      <c r="E68" s="623"/>
      <c r="F68" s="623"/>
      <c r="G68" s="624"/>
      <c r="H68" s="624"/>
      <c r="I68" s="624"/>
      <c r="J68" s="624"/>
      <c r="K68" s="624"/>
    </row>
    <row r="69" spans="1:16" s="16" customFormat="1">
      <c r="A69" s="623"/>
      <c r="B69" s="623"/>
      <c r="C69" s="623"/>
      <c r="D69" s="623"/>
      <c r="E69" s="623"/>
      <c r="F69" s="623"/>
      <c r="G69" s="624"/>
      <c r="H69" s="624"/>
      <c r="I69" s="624"/>
      <c r="J69" s="624"/>
      <c r="K69" s="624"/>
    </row>
    <row r="70" spans="1:16">
      <c r="A70" s="28"/>
      <c r="B70" s="15"/>
      <c r="C70" s="15"/>
      <c r="D70" s="15"/>
      <c r="E70" s="15"/>
      <c r="F70" s="15"/>
      <c r="G70" s="15"/>
      <c r="H70" s="15"/>
      <c r="I70" s="15"/>
      <c r="J70" s="15"/>
      <c r="K70" s="15"/>
    </row>
    <row r="71" spans="1:16" ht="13.5" customHeight="1">
      <c r="A71" s="693" t="s">
        <v>178</v>
      </c>
      <c r="B71" s="694"/>
      <c r="C71" s="694"/>
      <c r="D71" s="694"/>
      <c r="E71" s="694"/>
      <c r="F71" s="694"/>
      <c r="G71" s="694"/>
      <c r="H71" s="694"/>
      <c r="I71" s="694"/>
      <c r="J71" s="694"/>
      <c r="K71" s="698"/>
    </row>
    <row r="72" spans="1:16" s="16" customFormat="1" ht="14">
      <c r="A72" s="29" t="s">
        <v>318</v>
      </c>
      <c r="B72" s="531"/>
      <c r="C72" s="531"/>
      <c r="D72" s="532"/>
      <c r="E72" s="29" t="s">
        <v>319</v>
      </c>
      <c r="F72" s="531"/>
      <c r="G72" s="531"/>
      <c r="H72" s="532"/>
      <c r="I72" s="29" t="s">
        <v>317</v>
      </c>
      <c r="J72" s="531"/>
      <c r="K72" s="532"/>
    </row>
    <row r="73" spans="1:16" s="16" customFormat="1" ht="14">
      <c r="A73" s="29" t="s">
        <v>318</v>
      </c>
      <c r="B73" s="531"/>
      <c r="C73" s="531"/>
      <c r="D73" s="532"/>
      <c r="E73" s="29" t="s">
        <v>319</v>
      </c>
      <c r="F73" s="531"/>
      <c r="G73" s="531"/>
      <c r="H73" s="532"/>
      <c r="I73" s="29" t="s">
        <v>317</v>
      </c>
      <c r="J73" s="531"/>
      <c r="K73" s="532"/>
    </row>
    <row r="74" spans="1:16" s="16" customFormat="1" ht="14">
      <c r="A74" s="29" t="s">
        <v>318</v>
      </c>
      <c r="B74" s="531"/>
      <c r="C74" s="531"/>
      <c r="D74" s="532"/>
      <c r="E74" s="29" t="s">
        <v>319</v>
      </c>
      <c r="F74" s="531"/>
      <c r="G74" s="531"/>
      <c r="H74" s="532"/>
      <c r="I74" s="29" t="s">
        <v>317</v>
      </c>
      <c r="J74" s="531"/>
      <c r="K74" s="532"/>
    </row>
    <row r="75" spans="1:16">
      <c r="A75" s="30"/>
      <c r="B75" s="15"/>
      <c r="C75" s="15"/>
      <c r="D75" s="15"/>
      <c r="E75" s="15"/>
      <c r="F75" s="15"/>
      <c r="G75" s="15"/>
      <c r="H75" s="15"/>
      <c r="I75" s="15"/>
      <c r="J75" s="15"/>
      <c r="K75" s="15"/>
    </row>
    <row r="76" spans="1:16" s="86" customFormat="1" ht="12">
      <c r="A76" s="213" t="s">
        <v>320</v>
      </c>
      <c r="B76" s="30"/>
      <c r="C76" s="30"/>
      <c r="D76" s="30"/>
      <c r="E76" s="30"/>
      <c r="F76" s="30"/>
      <c r="G76" s="30"/>
      <c r="H76" s="30"/>
      <c r="I76" s="30"/>
      <c r="J76" s="30"/>
      <c r="K76" s="30"/>
    </row>
    <row r="77" spans="1:16">
      <c r="A77" s="30"/>
      <c r="B77" s="15"/>
      <c r="C77" s="15"/>
      <c r="D77" s="15"/>
      <c r="E77" s="15"/>
      <c r="F77" s="15"/>
      <c r="G77" s="15"/>
      <c r="H77" s="15"/>
      <c r="I77" s="15"/>
      <c r="J77" s="15"/>
      <c r="K77" s="15"/>
    </row>
    <row r="78" spans="1:16">
      <c r="A78" s="31" t="s">
        <v>321</v>
      </c>
      <c r="B78" s="15"/>
      <c r="C78" s="15"/>
      <c r="D78" s="15"/>
      <c r="E78" s="15"/>
      <c r="F78" s="15"/>
      <c r="G78" s="15"/>
      <c r="H78" s="15"/>
      <c r="I78" s="15"/>
      <c r="J78" s="15"/>
      <c r="K78" s="15"/>
    </row>
    <row r="79" spans="1:16">
      <c r="A79" s="15"/>
      <c r="B79" s="15"/>
      <c r="C79" s="15"/>
      <c r="D79" s="15"/>
      <c r="E79" s="15"/>
      <c r="F79" s="15"/>
      <c r="G79" s="15"/>
      <c r="H79" s="15"/>
      <c r="I79" s="15"/>
      <c r="J79" s="15"/>
      <c r="K79" s="15"/>
    </row>
    <row r="80" spans="1:16" s="234" customFormat="1" ht="18">
      <c r="A80" s="334" t="s">
        <v>621</v>
      </c>
      <c r="B80" s="334"/>
      <c r="C80" s="334"/>
      <c r="D80" s="334"/>
      <c r="E80" s="334"/>
      <c r="F80" s="304"/>
      <c r="G80" s="334"/>
      <c r="H80" s="334"/>
      <c r="I80" s="304"/>
      <c r="J80" s="334"/>
      <c r="K80" s="304"/>
      <c r="L80" s="334"/>
      <c r="M80" s="334"/>
      <c r="N80" s="334"/>
      <c r="O80" s="334"/>
      <c r="P80" s="334"/>
    </row>
    <row r="81" spans="1:20" s="243" customFormat="1">
      <c r="A81" s="235" t="s">
        <v>812</v>
      </c>
      <c r="B81" s="235"/>
      <c r="C81" s="235"/>
      <c r="D81" s="235"/>
      <c r="E81" s="235"/>
      <c r="F81" s="305"/>
      <c r="G81" s="235"/>
      <c r="H81" s="235"/>
      <c r="I81" s="305"/>
      <c r="J81" s="235"/>
      <c r="K81" s="305"/>
      <c r="L81" s="305"/>
      <c r="M81" s="235"/>
      <c r="N81" s="307"/>
      <c r="O81" s="235"/>
      <c r="P81" s="235"/>
      <c r="Q81" s="235"/>
      <c r="R81" s="235"/>
      <c r="S81" s="235"/>
      <c r="T81" s="235"/>
    </row>
    <row r="82" spans="1:20">
      <c r="A82" s="15" t="s">
        <v>813</v>
      </c>
      <c r="B82" s="15"/>
      <c r="C82" s="15"/>
      <c r="D82" s="15"/>
      <c r="E82" s="15"/>
      <c r="F82" s="15"/>
      <c r="G82" s="15"/>
      <c r="H82" s="15"/>
      <c r="I82" s="15"/>
      <c r="J82" s="15"/>
      <c r="K82" s="15"/>
    </row>
    <row r="83" spans="1:20">
      <c r="A83" s="15" t="s">
        <v>814</v>
      </c>
      <c r="B83" s="15"/>
      <c r="C83" s="15"/>
      <c r="D83" s="15"/>
      <c r="E83" s="15"/>
      <c r="F83" s="15"/>
      <c r="G83" s="15"/>
      <c r="H83" s="15"/>
      <c r="I83" s="15"/>
      <c r="J83" s="15"/>
      <c r="K83" s="15"/>
    </row>
    <row r="84" spans="1:20">
      <c r="A84" s="15"/>
      <c r="B84" s="15"/>
      <c r="C84" s="15"/>
      <c r="D84" s="15"/>
      <c r="E84" s="15"/>
      <c r="F84" s="15"/>
      <c r="G84" s="15"/>
      <c r="H84" s="15"/>
      <c r="I84" s="15"/>
      <c r="J84" s="15"/>
      <c r="K84" s="15"/>
    </row>
    <row r="85" spans="1:20">
      <c r="A85" s="15"/>
      <c r="B85" s="15"/>
      <c r="C85" s="15"/>
      <c r="D85" s="15"/>
      <c r="E85" s="15"/>
      <c r="F85" s="15"/>
      <c r="G85" s="15"/>
      <c r="H85" s="15"/>
      <c r="I85" s="15"/>
      <c r="J85" s="15"/>
      <c r="K85" s="15"/>
    </row>
    <row r="86" spans="1:20">
      <c r="A86" s="15"/>
      <c r="B86" s="15"/>
      <c r="C86" s="15"/>
      <c r="D86" s="15"/>
      <c r="E86" s="15"/>
      <c r="F86" s="15"/>
      <c r="G86" s="15"/>
      <c r="H86" s="15"/>
      <c r="I86" s="15"/>
      <c r="J86" s="15"/>
      <c r="K86" s="15"/>
    </row>
    <row r="87" spans="1:20">
      <c r="A87" s="15"/>
      <c r="B87" s="15"/>
      <c r="C87" s="15"/>
      <c r="D87" s="15"/>
      <c r="E87" s="15"/>
      <c r="F87" s="15"/>
      <c r="G87" s="15"/>
      <c r="H87" s="15"/>
      <c r="I87" s="15"/>
      <c r="J87" s="15"/>
      <c r="K87" s="15"/>
    </row>
    <row r="88" spans="1:20">
      <c r="A88" s="15"/>
      <c r="B88" s="15"/>
      <c r="C88" s="15"/>
      <c r="D88" s="15"/>
      <c r="E88" s="15"/>
      <c r="F88" s="15"/>
      <c r="G88" s="15"/>
      <c r="H88" s="15"/>
      <c r="I88" s="15"/>
      <c r="J88" s="15"/>
      <c r="K88" s="15"/>
    </row>
    <row r="89" spans="1:20">
      <c r="A89" s="15"/>
      <c r="B89" s="15"/>
      <c r="C89" s="15"/>
      <c r="D89" s="15"/>
      <c r="E89" s="15"/>
      <c r="F89" s="15"/>
      <c r="G89" s="15"/>
      <c r="H89" s="15"/>
      <c r="I89" s="15"/>
      <c r="J89" s="15"/>
      <c r="K89" s="15"/>
    </row>
    <row r="90" spans="1:20">
      <c r="A90" s="15"/>
      <c r="B90" s="15"/>
      <c r="C90" s="15"/>
      <c r="D90" s="15"/>
      <c r="E90" s="15"/>
      <c r="F90" s="15"/>
      <c r="G90" s="15"/>
      <c r="H90" s="15"/>
      <c r="I90" s="15"/>
      <c r="J90" s="15"/>
      <c r="K90" s="15"/>
    </row>
    <row r="91" spans="1:20">
      <c r="A91" s="15"/>
      <c r="B91" s="15"/>
      <c r="C91" s="15"/>
      <c r="D91" s="15"/>
      <c r="E91" s="15"/>
      <c r="F91" s="15"/>
      <c r="G91" s="15"/>
      <c r="H91" s="15"/>
      <c r="I91" s="15"/>
      <c r="J91" s="15"/>
      <c r="K91" s="15"/>
    </row>
    <row r="92" spans="1:20">
      <c r="A92" s="15"/>
      <c r="B92" s="15"/>
      <c r="C92" s="15"/>
      <c r="D92" s="15"/>
      <c r="E92" s="15"/>
      <c r="F92" s="15"/>
      <c r="G92" s="15"/>
      <c r="H92" s="15"/>
      <c r="I92" s="15"/>
      <c r="J92" s="15"/>
      <c r="K92" s="15"/>
    </row>
    <row r="93" spans="1:20">
      <c r="A93" s="15"/>
      <c r="B93" s="15"/>
      <c r="C93" s="15"/>
      <c r="D93" s="15"/>
      <c r="E93" s="15"/>
      <c r="F93" s="15"/>
      <c r="G93" s="15"/>
      <c r="H93" s="15"/>
      <c r="I93" s="15"/>
      <c r="J93" s="15"/>
      <c r="K93" s="15"/>
    </row>
    <row r="94" spans="1:20">
      <c r="A94" s="15"/>
      <c r="B94" s="15"/>
      <c r="C94" s="15"/>
      <c r="D94" s="15"/>
      <c r="E94" s="15"/>
      <c r="F94" s="15"/>
      <c r="G94" s="15"/>
      <c r="H94" s="15"/>
      <c r="I94" s="15"/>
      <c r="J94" s="15"/>
      <c r="K94" s="15"/>
    </row>
    <row r="95" spans="1:20">
      <c r="A95" s="15"/>
      <c r="B95" s="15"/>
      <c r="C95" s="15"/>
      <c r="D95" s="15"/>
      <c r="E95" s="15"/>
      <c r="F95" s="15"/>
      <c r="G95" s="15"/>
      <c r="H95" s="15"/>
      <c r="I95" s="15"/>
      <c r="J95" s="15"/>
      <c r="K95" s="15"/>
    </row>
  </sheetData>
  <mergeCells count="128">
    <mergeCell ref="G67:K67"/>
    <mergeCell ref="A68:F68"/>
    <mergeCell ref="I7:K7"/>
    <mergeCell ref="A46:F46"/>
    <mergeCell ref="G46:J46"/>
    <mergeCell ref="G65:K65"/>
    <mergeCell ref="A66:F66"/>
    <mergeCell ref="G66:K66"/>
    <mergeCell ref="A64:K64"/>
    <mergeCell ref="A35:K35"/>
    <mergeCell ref="A37:K37"/>
    <mergeCell ref="A60:F60"/>
    <mergeCell ref="A51:K51"/>
    <mergeCell ref="A54:K54"/>
    <mergeCell ref="A53:K53"/>
    <mergeCell ref="G59:K59"/>
    <mergeCell ref="A65:F65"/>
    <mergeCell ref="A67:F67"/>
    <mergeCell ref="G61:K61"/>
    <mergeCell ref="H27:K27"/>
    <mergeCell ref="H25:K25"/>
    <mergeCell ref="H26:K26"/>
    <mergeCell ref="A26:C26"/>
    <mergeCell ref="D32:G32"/>
    <mergeCell ref="B74:D74"/>
    <mergeCell ref="B73:D73"/>
    <mergeCell ref="B72:D72"/>
    <mergeCell ref="G68:K68"/>
    <mergeCell ref="A69:F69"/>
    <mergeCell ref="G69:K69"/>
    <mergeCell ref="F73:H73"/>
    <mergeCell ref="F72:H72"/>
    <mergeCell ref="F74:H74"/>
    <mergeCell ref="J74:K74"/>
    <mergeCell ref="A71:K71"/>
    <mergeCell ref="J73:K73"/>
    <mergeCell ref="J72:K72"/>
    <mergeCell ref="G60:K60"/>
    <mergeCell ref="A36:K36"/>
    <mergeCell ref="A28:C28"/>
    <mergeCell ref="A27:C27"/>
    <mergeCell ref="A33:K33"/>
    <mergeCell ref="D28:G28"/>
    <mergeCell ref="A38:K38"/>
    <mergeCell ref="A39:K39"/>
    <mergeCell ref="H30:K30"/>
    <mergeCell ref="H31:K31"/>
    <mergeCell ref="H28:K28"/>
    <mergeCell ref="A43:K43"/>
    <mergeCell ref="A47:K47"/>
    <mergeCell ref="A41:K41"/>
    <mergeCell ref="A42:K42"/>
    <mergeCell ref="A45:K45"/>
    <mergeCell ref="D30:G30"/>
    <mergeCell ref="D29:G29"/>
    <mergeCell ref="A40:K40"/>
    <mergeCell ref="C4:E4"/>
    <mergeCell ref="F8:H8"/>
    <mergeCell ref="D17:E17"/>
    <mergeCell ref="F5:H5"/>
    <mergeCell ref="A16:J16"/>
    <mergeCell ref="I5:K5"/>
    <mergeCell ref="A13:K13"/>
    <mergeCell ref="A11:K11"/>
    <mergeCell ref="A1:K1"/>
    <mergeCell ref="A8:B8"/>
    <mergeCell ref="A5:B5"/>
    <mergeCell ref="I6:K6"/>
    <mergeCell ref="C5:E5"/>
    <mergeCell ref="F3:H3"/>
    <mergeCell ref="C7:E7"/>
    <mergeCell ref="F7:H7"/>
    <mergeCell ref="C8:E8"/>
    <mergeCell ref="J3:K3"/>
    <mergeCell ref="A4:B4"/>
    <mergeCell ref="A3:B3"/>
    <mergeCell ref="C3:E3"/>
    <mergeCell ref="C6:E6"/>
    <mergeCell ref="A14:F14"/>
    <mergeCell ref="F6:H6"/>
    <mergeCell ref="I17:K17"/>
    <mergeCell ref="D19:E19"/>
    <mergeCell ref="A21:C21"/>
    <mergeCell ref="A17:C17"/>
    <mergeCell ref="I20:K20"/>
    <mergeCell ref="I18:K18"/>
    <mergeCell ref="D20:E20"/>
    <mergeCell ref="A32:C32"/>
    <mergeCell ref="A31:C31"/>
    <mergeCell ref="A20:C20"/>
    <mergeCell ref="D31:G31"/>
    <mergeCell ref="A30:C30"/>
    <mergeCell ref="D26:G26"/>
    <mergeCell ref="D25:G25"/>
    <mergeCell ref="D27:G27"/>
    <mergeCell ref="A22:C22"/>
    <mergeCell ref="I19:K19"/>
    <mergeCell ref="A24:K24"/>
    <mergeCell ref="A19:C19"/>
    <mergeCell ref="A18:C18"/>
    <mergeCell ref="D22:E22"/>
    <mergeCell ref="D21:E21"/>
    <mergeCell ref="D18:E18"/>
    <mergeCell ref="A29:C29"/>
    <mergeCell ref="I22:K22"/>
    <mergeCell ref="I21:K21"/>
    <mergeCell ref="A25:C25"/>
    <mergeCell ref="A63:F63"/>
    <mergeCell ref="G63:K63"/>
    <mergeCell ref="G62:K62"/>
    <mergeCell ref="F4:H4"/>
    <mergeCell ref="I4:K4"/>
    <mergeCell ref="A6:B6"/>
    <mergeCell ref="A15:K15"/>
    <mergeCell ref="A7:B7"/>
    <mergeCell ref="A59:F59"/>
    <mergeCell ref="A55:K55"/>
    <mergeCell ref="A56:K56"/>
    <mergeCell ref="A57:K57"/>
    <mergeCell ref="A62:F62"/>
    <mergeCell ref="A61:F61"/>
    <mergeCell ref="H32:K32"/>
    <mergeCell ref="A34:K34"/>
    <mergeCell ref="A48:K48"/>
    <mergeCell ref="A50:K50"/>
    <mergeCell ref="A52:K52"/>
    <mergeCell ref="A49:K49"/>
    <mergeCell ref="H29:K29"/>
  </mergeCells>
  <phoneticPr fontId="4" type="noConversion"/>
  <printOptions horizontalCentered="1"/>
  <pageMargins left="0.25" right="0.25" top="0.5" bottom="0.5" header="0.25" footer="0.25"/>
  <pageSetup orientation="portrait"/>
  <headerFooter alignWithMargins="0">
    <oddFooter>Page &amp;P of &amp;N</oddFooter>
  </headerFooter>
  <rowBreaks count="1" manualBreakCount="1">
    <brk id="36" max="16383" man="1"/>
  </rowBreaks>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AA30"/>
  <sheetViews>
    <sheetView workbookViewId="0">
      <selection activeCell="R33" sqref="R33"/>
    </sheetView>
  </sheetViews>
  <sheetFormatPr baseColWidth="10" defaultColWidth="8.83203125" defaultRowHeight="15"/>
  <cols>
    <col min="1" max="1" width="0.83203125" style="413" customWidth="1"/>
    <col min="2" max="2" width="12" style="418" bestFit="1" customWidth="1"/>
    <col min="3" max="3" width="8.83203125" style="418"/>
    <col min="4" max="4" width="5.5" style="418" customWidth="1"/>
    <col min="5" max="13" width="8.83203125" style="418"/>
    <col min="14" max="14" width="10.5" style="418" customWidth="1"/>
    <col min="15" max="15" width="0.83203125" style="419" customWidth="1"/>
    <col min="16" max="16" width="3.5" style="413" customWidth="1"/>
    <col min="17" max="17" width="8.83203125" style="413"/>
    <col min="18" max="18" width="5.83203125" style="413" customWidth="1"/>
    <col min="19" max="16384" width="8.83203125" style="413"/>
  </cols>
  <sheetData>
    <row r="1" spans="2:27">
      <c r="B1" s="409"/>
      <c r="C1" s="409"/>
      <c r="D1" s="411"/>
      <c r="E1" s="710" t="s">
        <v>847</v>
      </c>
      <c r="F1" s="710"/>
      <c r="G1" s="710"/>
      <c r="H1" s="710"/>
      <c r="I1" s="710"/>
      <c r="J1" s="710"/>
      <c r="K1" s="710"/>
      <c r="L1" s="410" t="s">
        <v>848</v>
      </c>
      <c r="M1" s="411"/>
      <c r="N1" s="411"/>
      <c r="O1" s="412"/>
      <c r="Q1" s="474" t="s">
        <v>939</v>
      </c>
    </row>
    <row r="2" spans="2:27">
      <c r="B2" s="409"/>
      <c r="C2" s="409"/>
      <c r="D2" s="411"/>
      <c r="E2" s="710"/>
      <c r="F2" s="710"/>
      <c r="G2" s="710"/>
      <c r="H2" s="710"/>
      <c r="I2" s="710"/>
      <c r="J2" s="710"/>
      <c r="K2" s="710"/>
      <c r="L2" s="411" t="s">
        <v>667</v>
      </c>
      <c r="M2" s="411"/>
      <c r="N2" s="411"/>
      <c r="O2" s="412"/>
    </row>
    <row r="3" spans="2:27">
      <c r="B3" s="409"/>
      <c r="C3" s="409"/>
      <c r="D3" s="411"/>
      <c r="E3" s="710"/>
      <c r="F3" s="710"/>
      <c r="G3" s="710"/>
      <c r="H3" s="710"/>
      <c r="I3" s="710"/>
      <c r="J3" s="710"/>
      <c r="K3" s="710"/>
      <c r="L3" s="411" t="s">
        <v>849</v>
      </c>
      <c r="M3" s="411"/>
      <c r="N3" s="411"/>
      <c r="O3" s="412"/>
    </row>
    <row r="4" spans="2:27">
      <c r="B4" s="414"/>
      <c r="C4" s="414"/>
      <c r="D4" s="415"/>
      <c r="E4" s="711"/>
      <c r="F4" s="711"/>
      <c r="G4" s="711"/>
      <c r="H4" s="711"/>
      <c r="I4" s="711"/>
      <c r="J4" s="711"/>
      <c r="K4" s="711"/>
      <c r="L4" s="415" t="s">
        <v>850</v>
      </c>
      <c r="M4" s="415"/>
      <c r="N4" s="415"/>
      <c r="O4" s="412"/>
    </row>
    <row r="5" spans="2:27" ht="23">
      <c r="B5" s="416" t="s">
        <v>851</v>
      </c>
      <c r="C5" s="416"/>
      <c r="D5" s="417"/>
      <c r="E5" s="417"/>
      <c r="F5" s="417"/>
      <c r="G5" s="417"/>
      <c r="H5" s="417"/>
      <c r="I5" s="416" t="s">
        <v>852</v>
      </c>
      <c r="J5" s="417"/>
      <c r="K5" s="436">
        <v>1</v>
      </c>
      <c r="L5" s="417" t="s">
        <v>853</v>
      </c>
      <c r="N5" s="417"/>
      <c r="O5" s="412"/>
    </row>
    <row r="6" spans="2:27" ht="22" customHeight="1">
      <c r="B6" s="712" t="s">
        <v>854</v>
      </c>
      <c r="C6" s="712"/>
      <c r="D6" s="713"/>
      <c r="E6" s="712"/>
      <c r="F6" s="712"/>
      <c r="G6" s="712"/>
      <c r="H6" s="712"/>
      <c r="I6" s="712"/>
      <c r="J6" s="712"/>
      <c r="K6" s="712"/>
      <c r="L6" s="712"/>
      <c r="M6" s="712"/>
      <c r="N6" s="712"/>
      <c r="O6" s="412"/>
    </row>
    <row r="7" spans="2:27">
      <c r="B7" s="714" t="s">
        <v>300</v>
      </c>
      <c r="C7" s="714"/>
      <c r="D7" s="714"/>
      <c r="E7" s="714"/>
      <c r="F7" s="714"/>
      <c r="G7" s="714"/>
      <c r="H7" s="714"/>
      <c r="I7" s="714"/>
      <c r="J7" s="714"/>
      <c r="K7" s="714"/>
      <c r="L7" s="714"/>
      <c r="M7" s="714"/>
      <c r="N7" s="714"/>
    </row>
    <row r="8" spans="2:27" ht="29" customHeight="1">
      <c r="B8" s="709" t="s">
        <v>727</v>
      </c>
      <c r="C8" s="709"/>
      <c r="D8" s="709" t="s">
        <v>855</v>
      </c>
      <c r="E8" s="709"/>
      <c r="F8" s="709"/>
      <c r="G8" s="709"/>
      <c r="H8" s="709"/>
      <c r="I8" s="709"/>
      <c r="J8" s="709"/>
      <c r="K8" s="709"/>
      <c r="L8" s="709"/>
      <c r="M8" s="709"/>
      <c r="N8" s="709"/>
      <c r="O8" s="412"/>
    </row>
    <row r="9" spans="2:27">
      <c r="B9" s="414"/>
      <c r="C9" s="414"/>
      <c r="D9" s="414"/>
      <c r="E9" s="414"/>
      <c r="F9" s="414"/>
      <c r="G9" s="414"/>
      <c r="H9" s="414"/>
      <c r="I9" s="414"/>
      <c r="J9" s="414"/>
      <c r="K9" s="414"/>
      <c r="L9" s="414"/>
      <c r="M9" s="414"/>
      <c r="N9" s="414"/>
      <c r="O9" s="412"/>
    </row>
    <row r="10" spans="2:27" ht="23">
      <c r="B10" s="717" t="s">
        <v>356</v>
      </c>
      <c r="C10" s="717"/>
      <c r="D10" s="717" t="s">
        <v>856</v>
      </c>
      <c r="E10" s="717"/>
      <c r="F10" s="717"/>
      <c r="G10" s="717" t="s">
        <v>857</v>
      </c>
      <c r="H10" s="717"/>
      <c r="I10" s="717"/>
      <c r="J10" s="717" t="s">
        <v>858</v>
      </c>
      <c r="K10" s="717"/>
      <c r="L10" s="717"/>
      <c r="M10" s="717" t="s">
        <v>859</v>
      </c>
      <c r="N10" s="717"/>
      <c r="O10" s="420"/>
      <c r="P10" s="421"/>
      <c r="Q10" s="422" t="s">
        <v>860</v>
      </c>
      <c r="R10" s="423"/>
      <c r="S10" s="423"/>
      <c r="T10" s="423"/>
      <c r="U10" s="423"/>
      <c r="V10" s="423"/>
      <c r="W10" s="423"/>
      <c r="X10" s="423"/>
      <c r="Y10" s="423"/>
      <c r="Z10" s="423"/>
      <c r="AA10" s="424"/>
    </row>
    <row r="11" spans="2:27" ht="20">
      <c r="B11" s="715">
        <v>1</v>
      </c>
      <c r="C11" s="715"/>
      <c r="D11" s="716">
        <v>0.9</v>
      </c>
      <c r="E11" s="716"/>
      <c r="F11" s="716"/>
      <c r="G11" s="715">
        <v>0.7</v>
      </c>
      <c r="H11" s="715"/>
      <c r="I11" s="715"/>
      <c r="J11" s="715">
        <v>0.7</v>
      </c>
      <c r="K11" s="715"/>
      <c r="L11" s="715"/>
      <c r="M11" s="715">
        <v>0.2</v>
      </c>
      <c r="N11" s="715"/>
      <c r="O11" s="412"/>
      <c r="P11" s="421"/>
      <c r="Q11" s="425" t="s">
        <v>861</v>
      </c>
      <c r="R11" s="426" t="s">
        <v>862</v>
      </c>
      <c r="S11" s="421"/>
      <c r="T11" s="421"/>
      <c r="U11" s="421"/>
      <c r="V11" s="421"/>
      <c r="W11" s="421"/>
      <c r="X11" s="421"/>
      <c r="Y11" s="421"/>
      <c r="Z11" s="421"/>
      <c r="AA11" s="424"/>
    </row>
    <row r="12" spans="2:27" ht="16.5" customHeight="1">
      <c r="B12" s="719" t="s">
        <v>863</v>
      </c>
      <c r="C12" s="719"/>
      <c r="D12" s="719" t="s">
        <v>863</v>
      </c>
      <c r="E12" s="719"/>
      <c r="F12" s="719"/>
      <c r="G12" s="719" t="s">
        <v>863</v>
      </c>
      <c r="H12" s="719"/>
      <c r="I12" s="719"/>
      <c r="J12" s="719" t="s">
        <v>863</v>
      </c>
      <c r="K12" s="719"/>
      <c r="L12" s="719"/>
      <c r="M12" s="719" t="s">
        <v>863</v>
      </c>
      <c r="N12" s="719"/>
      <c r="O12" s="420"/>
      <c r="P12" s="421"/>
      <c r="Q12" s="435">
        <v>20</v>
      </c>
      <c r="R12" s="427" t="s">
        <v>865</v>
      </c>
      <c r="S12" s="421"/>
      <c r="T12" s="421"/>
      <c r="U12" s="421"/>
      <c r="V12" s="421"/>
      <c r="W12" s="421"/>
      <c r="X12" s="421"/>
      <c r="Y12" s="421"/>
      <c r="Z12" s="421"/>
      <c r="AA12" s="424"/>
    </row>
    <row r="13" spans="2:27" ht="16.5" customHeight="1">
      <c r="B13" s="720"/>
      <c r="C13" s="720"/>
      <c r="D13" s="720"/>
      <c r="E13" s="720"/>
      <c r="F13" s="720"/>
      <c r="G13" s="720"/>
      <c r="H13" s="720"/>
      <c r="I13" s="720"/>
      <c r="J13" s="720"/>
      <c r="K13" s="720"/>
      <c r="L13" s="720"/>
      <c r="M13" s="720"/>
      <c r="N13" s="720"/>
      <c r="O13" s="420"/>
      <c r="P13" s="421"/>
      <c r="Q13" s="435">
        <v>50</v>
      </c>
      <c r="R13" s="427" t="s">
        <v>866</v>
      </c>
      <c r="S13" s="421"/>
      <c r="T13" s="421"/>
      <c r="U13" s="421"/>
      <c r="V13" s="421"/>
      <c r="W13" s="421"/>
      <c r="X13" s="421"/>
      <c r="Y13" s="421"/>
      <c r="Z13" s="421"/>
      <c r="AA13" s="424"/>
    </row>
    <row r="14" spans="2:27" ht="16.5" customHeight="1">
      <c r="B14" s="720"/>
      <c r="C14" s="720"/>
      <c r="D14" s="720"/>
      <c r="E14" s="720"/>
      <c r="F14" s="720"/>
      <c r="G14" s="720"/>
      <c r="H14" s="720"/>
      <c r="I14" s="720"/>
      <c r="J14" s="720"/>
      <c r="K14" s="720"/>
      <c r="L14" s="720"/>
      <c r="M14" s="720"/>
      <c r="N14" s="720"/>
      <c r="O14" s="420"/>
      <c r="P14" s="421"/>
      <c r="Q14" s="436">
        <v>1</v>
      </c>
      <c r="R14" s="427" t="s">
        <v>867</v>
      </c>
      <c r="S14" s="421"/>
      <c r="T14" s="421"/>
      <c r="U14" s="421"/>
      <c r="V14" s="421"/>
      <c r="W14" s="421"/>
      <c r="X14" s="421"/>
      <c r="Y14" s="421"/>
      <c r="Z14" s="421"/>
      <c r="AA14" s="424"/>
    </row>
    <row r="15" spans="2:27" ht="16.5" customHeight="1">
      <c r="B15" s="720"/>
      <c r="C15" s="720"/>
      <c r="D15" s="720"/>
      <c r="E15" s="720"/>
      <c r="F15" s="720"/>
      <c r="G15" s="720"/>
      <c r="H15" s="720"/>
      <c r="I15" s="720"/>
      <c r="J15" s="720"/>
      <c r="K15" s="720"/>
      <c r="L15" s="720"/>
      <c r="M15" s="720"/>
      <c r="N15" s="720"/>
      <c r="O15" s="420"/>
      <c r="P15" s="421"/>
      <c r="Q15" s="437" t="s">
        <v>864</v>
      </c>
      <c r="R15" s="427" t="s">
        <v>868</v>
      </c>
      <c r="S15" s="421"/>
      <c r="T15" s="421"/>
      <c r="U15" s="421"/>
      <c r="V15" s="421"/>
      <c r="W15" s="421"/>
      <c r="X15" s="421"/>
      <c r="Y15" s="421"/>
      <c r="Z15" s="421"/>
      <c r="AA15" s="424"/>
    </row>
    <row r="16" spans="2:27" ht="16.5" customHeight="1">
      <c r="B16" s="720"/>
      <c r="C16" s="720"/>
      <c r="D16" s="720"/>
      <c r="E16" s="720"/>
      <c r="F16" s="720"/>
      <c r="G16" s="720"/>
      <c r="H16" s="720"/>
      <c r="I16" s="720"/>
      <c r="J16" s="720"/>
      <c r="K16" s="720"/>
      <c r="L16" s="720"/>
      <c r="M16" s="720"/>
      <c r="N16" s="720"/>
      <c r="O16" s="420"/>
      <c r="P16" s="421"/>
      <c r="Q16" s="438" t="s">
        <v>864</v>
      </c>
      <c r="R16" s="427" t="s">
        <v>869</v>
      </c>
      <c r="S16" s="421"/>
      <c r="T16" s="421"/>
      <c r="U16" s="421"/>
      <c r="V16" s="421"/>
      <c r="W16" s="421"/>
      <c r="X16" s="421"/>
      <c r="Y16" s="421"/>
      <c r="Z16" s="421"/>
      <c r="AA16" s="424"/>
    </row>
    <row r="17" spans="2:26" ht="16.5" customHeight="1">
      <c r="B17" s="721"/>
      <c r="C17" s="721"/>
      <c r="D17" s="721"/>
      <c r="E17" s="721"/>
      <c r="F17" s="721"/>
      <c r="G17" s="721"/>
      <c r="H17" s="721"/>
      <c r="I17" s="721"/>
      <c r="J17" s="721"/>
      <c r="K17" s="721"/>
      <c r="L17" s="721"/>
      <c r="M17" s="721"/>
      <c r="N17" s="721"/>
      <c r="O17" s="420"/>
      <c r="Q17" s="421"/>
      <c r="R17" s="421"/>
      <c r="S17" s="421"/>
      <c r="T17" s="421"/>
      <c r="U17" s="421"/>
      <c r="V17" s="421"/>
      <c r="W17" s="421"/>
      <c r="X17" s="421"/>
      <c r="Y17" s="421"/>
      <c r="Z17" s="421"/>
    </row>
    <row r="18" spans="2:26" ht="23">
      <c r="B18" s="718" t="s">
        <v>600</v>
      </c>
      <c r="C18" s="718"/>
      <c r="D18" s="718" t="s">
        <v>870</v>
      </c>
      <c r="E18" s="718"/>
      <c r="F18" s="718"/>
      <c r="G18" s="718" t="s">
        <v>220</v>
      </c>
      <c r="H18" s="718"/>
      <c r="I18" s="718"/>
      <c r="J18" s="718" t="s">
        <v>871</v>
      </c>
      <c r="K18" s="718"/>
      <c r="L18" s="718"/>
      <c r="M18" s="718" t="s">
        <v>399</v>
      </c>
      <c r="N18" s="718"/>
      <c r="O18" s="420"/>
    </row>
    <row r="19" spans="2:26">
      <c r="B19" s="722" t="s">
        <v>863</v>
      </c>
      <c r="C19" s="723"/>
      <c r="D19" s="726"/>
      <c r="E19" s="726"/>
      <c r="F19" s="726"/>
      <c r="G19" s="726"/>
      <c r="H19" s="726"/>
      <c r="I19" s="726"/>
      <c r="J19" s="726"/>
      <c r="K19" s="726"/>
      <c r="L19" s="726"/>
      <c r="M19" s="726"/>
      <c r="N19" s="726"/>
      <c r="O19" s="420"/>
    </row>
    <row r="20" spans="2:26">
      <c r="B20" s="722"/>
      <c r="C20" s="723"/>
      <c r="D20" s="726"/>
      <c r="E20" s="726"/>
      <c r="F20" s="726"/>
      <c r="G20" s="726"/>
      <c r="H20" s="726"/>
      <c r="I20" s="726"/>
      <c r="J20" s="726"/>
      <c r="K20" s="726"/>
      <c r="L20" s="726"/>
      <c r="M20" s="726"/>
      <c r="N20" s="726"/>
      <c r="O20" s="420"/>
    </row>
    <row r="21" spans="2:26">
      <c r="B21" s="722"/>
      <c r="C21" s="723"/>
      <c r="D21" s="726"/>
      <c r="E21" s="726"/>
      <c r="F21" s="726"/>
      <c r="G21" s="726"/>
      <c r="H21" s="726"/>
      <c r="I21" s="726"/>
      <c r="J21" s="726"/>
      <c r="K21" s="726"/>
      <c r="L21" s="726"/>
      <c r="M21" s="726"/>
      <c r="N21" s="726"/>
      <c r="O21" s="420"/>
    </row>
    <row r="22" spans="2:26">
      <c r="B22" s="722"/>
      <c r="C22" s="723"/>
      <c r="D22" s="726"/>
      <c r="E22" s="726"/>
      <c r="F22" s="726"/>
      <c r="G22" s="726"/>
      <c r="H22" s="726"/>
      <c r="I22" s="726"/>
      <c r="J22" s="726"/>
      <c r="K22" s="726"/>
      <c r="L22" s="726"/>
      <c r="M22" s="726"/>
      <c r="N22" s="726"/>
      <c r="O22" s="420"/>
    </row>
    <row r="23" spans="2:26">
      <c r="B23" s="722"/>
      <c r="C23" s="723"/>
      <c r="D23" s="726"/>
      <c r="E23" s="726"/>
      <c r="F23" s="726"/>
      <c r="G23" s="726"/>
      <c r="H23" s="726"/>
      <c r="I23" s="726"/>
      <c r="J23" s="726"/>
      <c r="K23" s="726"/>
      <c r="L23" s="726"/>
      <c r="M23" s="726"/>
      <c r="N23" s="726"/>
      <c r="O23" s="420"/>
    </row>
    <row r="24" spans="2:26">
      <c r="B24" s="722"/>
      <c r="C24" s="723"/>
      <c r="D24" s="726"/>
      <c r="E24" s="726"/>
      <c r="F24" s="726"/>
      <c r="G24" s="726"/>
      <c r="H24" s="726"/>
      <c r="I24" s="726"/>
      <c r="J24" s="726"/>
      <c r="K24" s="726"/>
      <c r="L24" s="726"/>
      <c r="M24" s="726"/>
      <c r="N24" s="726"/>
      <c r="O24" s="420"/>
    </row>
    <row r="25" spans="2:26">
      <c r="B25" s="724"/>
      <c r="C25" s="725"/>
      <c r="D25" s="727"/>
      <c r="E25" s="727"/>
      <c r="F25" s="727"/>
      <c r="G25" s="727"/>
      <c r="H25" s="727"/>
      <c r="I25" s="727"/>
      <c r="J25" s="727"/>
      <c r="K25" s="727"/>
      <c r="L25" s="727"/>
      <c r="M25" s="727"/>
      <c r="N25" s="727"/>
      <c r="O25" s="420"/>
    </row>
    <row r="27" spans="2:26">
      <c r="B27" s="434" t="s">
        <v>880</v>
      </c>
    </row>
    <row r="28" spans="2:26" ht="20">
      <c r="B28" s="728">
        <v>0</v>
      </c>
      <c r="C28" s="728"/>
      <c r="D28" s="728">
        <v>0</v>
      </c>
      <c r="E28" s="728"/>
      <c r="F28" s="728"/>
      <c r="G28" s="728">
        <v>0</v>
      </c>
      <c r="H28" s="728"/>
      <c r="I28" s="728"/>
      <c r="J28" s="728">
        <v>0</v>
      </c>
      <c r="K28" s="728"/>
      <c r="L28" s="728"/>
      <c r="M28" s="728">
        <v>0</v>
      </c>
      <c r="N28" s="728"/>
    </row>
    <row r="29" spans="2:26" ht="20">
      <c r="B29" s="728">
        <v>50</v>
      </c>
      <c r="C29" s="728"/>
      <c r="D29" s="728">
        <v>50</v>
      </c>
      <c r="E29" s="728"/>
      <c r="F29" s="728"/>
      <c r="G29" s="728">
        <v>50</v>
      </c>
      <c r="H29" s="728"/>
      <c r="I29" s="728"/>
      <c r="J29" s="728">
        <v>50</v>
      </c>
      <c r="K29" s="728"/>
      <c r="L29" s="728"/>
      <c r="M29" s="728">
        <v>50</v>
      </c>
      <c r="N29" s="728"/>
    </row>
    <row r="30" spans="2:26" ht="20">
      <c r="B30" s="729">
        <v>1</v>
      </c>
      <c r="C30" s="729"/>
      <c r="D30" s="729">
        <v>1</v>
      </c>
      <c r="E30" s="729"/>
      <c r="F30" s="729"/>
      <c r="G30" s="729">
        <v>1</v>
      </c>
      <c r="H30" s="729"/>
      <c r="I30" s="729"/>
      <c r="J30" s="729">
        <v>1</v>
      </c>
      <c r="K30" s="729"/>
      <c r="L30" s="729"/>
      <c r="M30" s="729">
        <v>1</v>
      </c>
      <c r="N30" s="729"/>
    </row>
  </sheetData>
  <mergeCells count="47">
    <mergeCell ref="B30:C30"/>
    <mergeCell ref="D30:F30"/>
    <mergeCell ref="G30:I30"/>
    <mergeCell ref="J30:L30"/>
    <mergeCell ref="M30:N30"/>
    <mergeCell ref="B29:C29"/>
    <mergeCell ref="D29:F29"/>
    <mergeCell ref="G29:I29"/>
    <mergeCell ref="J29:L29"/>
    <mergeCell ref="M29:N29"/>
    <mergeCell ref="B28:C28"/>
    <mergeCell ref="D28:F28"/>
    <mergeCell ref="G28:I28"/>
    <mergeCell ref="J28:L28"/>
    <mergeCell ref="M28:N28"/>
    <mergeCell ref="B19:C25"/>
    <mergeCell ref="D19:F25"/>
    <mergeCell ref="G19:I25"/>
    <mergeCell ref="J19:L25"/>
    <mergeCell ref="M19:N25"/>
    <mergeCell ref="B12:C17"/>
    <mergeCell ref="D12:F17"/>
    <mergeCell ref="G12:I17"/>
    <mergeCell ref="J12:L17"/>
    <mergeCell ref="M12:N17"/>
    <mergeCell ref="B18:C18"/>
    <mergeCell ref="D18:F18"/>
    <mergeCell ref="G18:I18"/>
    <mergeCell ref="J18:L18"/>
    <mergeCell ref="M18:N18"/>
    <mergeCell ref="B10:C10"/>
    <mergeCell ref="D10:F10"/>
    <mergeCell ref="G10:I10"/>
    <mergeCell ref="J10:L10"/>
    <mergeCell ref="M10:N10"/>
    <mergeCell ref="B11:C11"/>
    <mergeCell ref="D11:F11"/>
    <mergeCell ref="G11:I11"/>
    <mergeCell ref="J11:L11"/>
    <mergeCell ref="M11:N11"/>
    <mergeCell ref="B8:C8"/>
    <mergeCell ref="D8:N8"/>
    <mergeCell ref="E1:K4"/>
    <mergeCell ref="B6:C6"/>
    <mergeCell ref="D6:N6"/>
    <mergeCell ref="B7:C7"/>
    <mergeCell ref="D7:N7"/>
  </mergeCells>
  <conditionalFormatting sqref="B11:N11">
    <cfRule type="iconSet" priority="21">
      <iconSet iconSet="3Symbols" showValue="0">
        <cfvo type="percent" val="0"/>
        <cfvo type="percent" val="50"/>
        <cfvo type="percent" val="75"/>
      </iconSet>
    </cfRule>
  </conditionalFormatting>
  <conditionalFormatting sqref="Q14">
    <cfRule type="iconSet" priority="19">
      <iconSet iconSet="3Symbols" showValue="0">
        <cfvo type="percent" val="0"/>
        <cfvo type="percent" val="33"/>
        <cfvo type="percent" val="67"/>
      </iconSet>
    </cfRule>
  </conditionalFormatting>
  <conditionalFormatting sqref="Q13">
    <cfRule type="iconSet" priority="18">
      <iconSet iconSet="3Symbols" showValue="0">
        <cfvo type="percent" val="0"/>
        <cfvo type="num" val="25"/>
        <cfvo type="num" val="75"/>
      </iconSet>
    </cfRule>
  </conditionalFormatting>
  <conditionalFormatting sqref="Q12">
    <cfRule type="iconSet" priority="17">
      <iconSet iconSet="3Symbols" showValue="0">
        <cfvo type="percent" val="0"/>
        <cfvo type="num" val="25"/>
        <cfvo type="num" val="75"/>
      </iconSet>
    </cfRule>
  </conditionalFormatting>
  <conditionalFormatting sqref="J30:L30">
    <cfRule type="iconSet" priority="16">
      <iconSet iconSet="3Symbols" showValue="0">
        <cfvo type="percent" val="0"/>
        <cfvo type="percent" val="33"/>
        <cfvo type="percent" val="67"/>
      </iconSet>
    </cfRule>
  </conditionalFormatting>
  <conditionalFormatting sqref="M29">
    <cfRule type="iconSet" priority="15">
      <iconSet iconSet="3Symbols" showValue="0">
        <cfvo type="percent" val="0"/>
        <cfvo type="num" val="25"/>
        <cfvo type="num" val="75"/>
      </iconSet>
    </cfRule>
  </conditionalFormatting>
  <conditionalFormatting sqref="G30:I30">
    <cfRule type="iconSet" priority="14">
      <iconSet iconSet="3Symbols" showValue="0">
        <cfvo type="percent" val="0"/>
        <cfvo type="percent" val="33"/>
        <cfvo type="percent" val="67"/>
      </iconSet>
    </cfRule>
  </conditionalFormatting>
  <conditionalFormatting sqref="B30">
    <cfRule type="iconSet" priority="13">
      <iconSet iconSet="3Symbols" showValue="0">
        <cfvo type="percent" val="0"/>
        <cfvo type="percent" val="33"/>
        <cfvo type="percent" val="67"/>
      </iconSet>
    </cfRule>
  </conditionalFormatting>
  <conditionalFormatting sqref="D30:F30">
    <cfRule type="iconSet" priority="12">
      <iconSet iconSet="3Symbols" showValue="0">
        <cfvo type="percent" val="0"/>
        <cfvo type="percent" val="33"/>
        <cfvo type="percent" val="67"/>
      </iconSet>
    </cfRule>
  </conditionalFormatting>
  <conditionalFormatting sqref="M30">
    <cfRule type="iconSet" priority="11">
      <iconSet iconSet="3Symbols" showValue="0">
        <cfvo type="percent" val="0"/>
        <cfvo type="percent" val="33"/>
        <cfvo type="percent" val="67"/>
      </iconSet>
    </cfRule>
  </conditionalFormatting>
  <conditionalFormatting sqref="B29">
    <cfRule type="iconSet" priority="10">
      <iconSet iconSet="3Symbols" showValue="0">
        <cfvo type="percent" val="0"/>
        <cfvo type="num" val="25"/>
        <cfvo type="num" val="75"/>
      </iconSet>
    </cfRule>
  </conditionalFormatting>
  <conditionalFormatting sqref="J29">
    <cfRule type="iconSet" priority="9">
      <iconSet iconSet="3Symbols" showValue="0">
        <cfvo type="percent" val="0"/>
        <cfvo type="num" val="25"/>
        <cfvo type="num" val="75"/>
      </iconSet>
    </cfRule>
  </conditionalFormatting>
  <conditionalFormatting sqref="G29">
    <cfRule type="iconSet" priority="8">
      <iconSet iconSet="3Symbols" showValue="0">
        <cfvo type="percent" val="0"/>
        <cfvo type="num" val="25"/>
        <cfvo type="num" val="75"/>
      </iconSet>
    </cfRule>
  </conditionalFormatting>
  <conditionalFormatting sqref="D29">
    <cfRule type="iconSet" priority="7">
      <iconSet iconSet="3Symbols" showValue="0">
        <cfvo type="percent" val="0"/>
        <cfvo type="num" val="25"/>
        <cfvo type="num" val="75"/>
      </iconSet>
    </cfRule>
  </conditionalFormatting>
  <conditionalFormatting sqref="B28">
    <cfRule type="iconSet" priority="6">
      <iconSet iconSet="3Symbols" showValue="0">
        <cfvo type="percent" val="0"/>
        <cfvo type="num" val="25"/>
        <cfvo type="num" val="75"/>
      </iconSet>
    </cfRule>
  </conditionalFormatting>
  <conditionalFormatting sqref="J28">
    <cfRule type="iconSet" priority="5">
      <iconSet iconSet="3Symbols" showValue="0">
        <cfvo type="percent" val="0"/>
        <cfvo type="num" val="25"/>
        <cfvo type="num" val="75"/>
      </iconSet>
    </cfRule>
  </conditionalFormatting>
  <conditionalFormatting sqref="G28">
    <cfRule type="iconSet" priority="4">
      <iconSet iconSet="3Symbols" showValue="0">
        <cfvo type="percent" val="0"/>
        <cfvo type="num" val="25"/>
        <cfvo type="num" val="75"/>
      </iconSet>
    </cfRule>
  </conditionalFormatting>
  <conditionalFormatting sqref="D28">
    <cfRule type="iconSet" priority="3">
      <iconSet iconSet="3Symbols" showValue="0">
        <cfvo type="percent" val="0"/>
        <cfvo type="num" val="25"/>
        <cfvo type="num" val="75"/>
      </iconSet>
    </cfRule>
  </conditionalFormatting>
  <conditionalFormatting sqref="M28">
    <cfRule type="iconSet" priority="2">
      <iconSet iconSet="3Symbols" showValue="0">
        <cfvo type="percent" val="0"/>
        <cfvo type="num" val="25"/>
        <cfvo type="num" val="75"/>
      </iconSet>
    </cfRule>
  </conditionalFormatting>
  <conditionalFormatting sqref="K5">
    <cfRule type="iconSet" priority="1">
      <iconSet iconSet="3Symbols" showValue="0">
        <cfvo type="percent" val="0"/>
        <cfvo type="percent" val="33"/>
        <cfvo type="percent" val="67"/>
      </iconSet>
    </cfRule>
  </conditionalFormatting>
  <printOptions horizontalCentered="1"/>
  <pageMargins left="0.7" right="0.7" top="0.75" bottom="0.75" header="0.3" footer="0.3"/>
  <pageSetup scale="97" orientation="landscape"/>
  <headerFooter>
    <oddHeader>&amp;L&amp;"Century Gothic,Regular"&amp;K000000Last Saved: &amp;D&amp;R&amp;"Century Gothic,Regular"&amp;10&amp;K000000Compliments, Questions, Concerns? Contact us @ www.BlueIsisLLC.com</oddHeader>
    <oddFooter>&amp;C&amp;"Century Gothic,Regular"&amp;10&amp;K000000© 2012 Blue Isis, LLC.  All rights reserved. _x000D_&amp;8This proprietary document is protected by copyright law and may not be reproduced, in whole or in part, without written permission from Blue Isis, LLC.</oddFooter>
  </headerFooter>
  <rowBreaks count="1" manualBreakCount="1">
    <brk id="25" max="16383" man="1"/>
  </rowBreaks>
  <colBreaks count="1" manualBreakCount="1">
    <brk id="15" max="1048575" man="1"/>
  </colBreaks>
  <drawing r:id="rId1"/>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T27"/>
  <sheetViews>
    <sheetView workbookViewId="0">
      <selection activeCell="K56" sqref="K56"/>
    </sheetView>
  </sheetViews>
  <sheetFormatPr baseColWidth="10" defaultColWidth="10.83203125" defaultRowHeight="13"/>
  <cols>
    <col min="1" max="1" width="3.83203125" style="14" customWidth="1"/>
    <col min="2" max="2" width="16.33203125" style="136" bestFit="1" customWidth="1"/>
    <col min="3" max="3" width="14.6640625" style="136" customWidth="1"/>
    <col min="4" max="4" width="19.5" style="136" customWidth="1"/>
    <col min="5" max="5" width="13.6640625" style="14" bestFit="1" customWidth="1"/>
    <col min="6" max="6" width="10.6640625" style="319" bestFit="1" customWidth="1"/>
    <col min="7" max="7" width="8.83203125" style="168" bestFit="1" customWidth="1"/>
    <col min="8" max="8" width="11.6640625" style="14" bestFit="1" customWidth="1"/>
    <col min="9" max="9" width="8.83203125" style="210" bestFit="1" customWidth="1"/>
    <col min="10" max="10" width="20.83203125" style="14" customWidth="1"/>
    <col min="11" max="11" width="10.6640625" style="110" bestFit="1" customWidth="1"/>
    <col min="12" max="12" width="7.5" style="110" bestFit="1" customWidth="1"/>
    <col min="13" max="13" width="10.83203125" style="167"/>
    <col min="14" max="14" width="8.6640625" style="306" bestFit="1" customWidth="1"/>
    <col min="15" max="15" width="10.33203125" style="167" bestFit="1" customWidth="1"/>
    <col min="16" max="16" width="30.6640625" style="14" customWidth="1"/>
    <col min="17" max="16384" width="10.83203125" style="14"/>
  </cols>
  <sheetData>
    <row r="1" spans="1:16" s="15" customFormat="1" ht="23">
      <c r="A1" s="166" t="s">
        <v>94</v>
      </c>
      <c r="B1" s="151"/>
      <c r="C1" s="151"/>
      <c r="D1" s="151"/>
      <c r="F1" s="302"/>
      <c r="I1" s="302"/>
      <c r="K1" s="302"/>
      <c r="L1" s="302"/>
      <c r="M1" s="88"/>
      <c r="N1" s="116"/>
      <c r="O1" s="88"/>
    </row>
    <row r="2" spans="1:16" s="15" customFormat="1" ht="9" customHeight="1">
      <c r="A2" s="166"/>
      <c r="B2" s="151"/>
      <c r="C2" s="151"/>
      <c r="D2" s="151"/>
      <c r="F2" s="302"/>
      <c r="I2" s="302"/>
      <c r="K2" s="302"/>
      <c r="L2" s="302"/>
      <c r="M2" s="88"/>
      <c r="N2" s="116"/>
      <c r="O2" s="88"/>
    </row>
    <row r="3" spans="1:16" s="308" customFormat="1">
      <c r="A3" s="303" t="s">
        <v>96</v>
      </c>
      <c r="B3" s="303" t="s">
        <v>95</v>
      </c>
      <c r="C3" s="303" t="s">
        <v>81</v>
      </c>
      <c r="D3" s="303" t="s">
        <v>80</v>
      </c>
      <c r="E3" s="303" t="s">
        <v>406</v>
      </c>
      <c r="F3" s="303" t="s">
        <v>715</v>
      </c>
      <c r="G3" s="303" t="s">
        <v>710</v>
      </c>
      <c r="H3" s="303" t="s">
        <v>78</v>
      </c>
      <c r="I3" s="303" t="s">
        <v>710</v>
      </c>
      <c r="J3" s="303" t="s">
        <v>712</v>
      </c>
      <c r="K3" s="303" t="s">
        <v>714</v>
      </c>
      <c r="L3" s="303" t="s">
        <v>407</v>
      </c>
      <c r="M3" s="303" t="s">
        <v>82</v>
      </c>
      <c r="N3" s="303" t="s">
        <v>340</v>
      </c>
      <c r="O3" s="303" t="s">
        <v>83</v>
      </c>
      <c r="P3" s="303" t="s">
        <v>79</v>
      </c>
    </row>
    <row r="4" spans="1:16" s="308" customFormat="1">
      <c r="A4" s="303"/>
      <c r="B4" s="303"/>
      <c r="C4" s="303"/>
      <c r="D4" s="303"/>
      <c r="E4" s="303"/>
      <c r="F4" s="303" t="s">
        <v>333</v>
      </c>
      <c r="G4" s="303"/>
      <c r="H4" s="303"/>
      <c r="I4" s="303" t="s">
        <v>333</v>
      </c>
      <c r="J4" s="303"/>
      <c r="K4" s="303" t="s">
        <v>713</v>
      </c>
      <c r="L4" s="303" t="s">
        <v>665</v>
      </c>
      <c r="M4" s="303" t="s">
        <v>722</v>
      </c>
      <c r="N4" s="303" t="s">
        <v>716</v>
      </c>
      <c r="O4" s="303"/>
      <c r="P4" s="303"/>
    </row>
    <row r="5" spans="1:16" ht="28">
      <c r="A5" s="259">
        <v>1</v>
      </c>
      <c r="B5" s="309" t="s">
        <v>84</v>
      </c>
      <c r="C5" s="309" t="s">
        <v>85</v>
      </c>
      <c r="D5" s="309" t="s">
        <v>86</v>
      </c>
      <c r="E5" s="323" t="s">
        <v>87</v>
      </c>
      <c r="F5" s="317">
        <v>36526</v>
      </c>
      <c r="G5" s="311" t="s">
        <v>711</v>
      </c>
      <c r="H5" s="310" t="s">
        <v>87</v>
      </c>
      <c r="I5" s="317">
        <v>36526</v>
      </c>
      <c r="J5" s="323" t="s">
        <v>88</v>
      </c>
      <c r="K5" s="317">
        <v>36526</v>
      </c>
      <c r="L5" s="312">
        <v>1</v>
      </c>
      <c r="M5" s="321">
        <f>L5*8</f>
        <v>8</v>
      </c>
      <c r="N5" s="322">
        <f>M5*100</f>
        <v>800</v>
      </c>
      <c r="O5" s="324" t="s">
        <v>723</v>
      </c>
      <c r="P5" s="325"/>
    </row>
    <row r="6" spans="1:16">
      <c r="A6" s="259">
        <f>A5+1</f>
        <v>2</v>
      </c>
      <c r="B6" s="313"/>
      <c r="C6" s="313"/>
      <c r="D6" s="313"/>
      <c r="E6" s="137"/>
      <c r="F6" s="318"/>
      <c r="G6" s="314"/>
      <c r="H6" s="73"/>
      <c r="I6" s="320"/>
      <c r="J6" s="137"/>
      <c r="K6" s="193"/>
      <c r="L6" s="193"/>
      <c r="M6" s="316"/>
      <c r="N6" s="265"/>
      <c r="O6" s="325"/>
      <c r="P6" s="325"/>
    </row>
    <row r="7" spans="1:16">
      <c r="A7" s="259">
        <f>A6+1</f>
        <v>3</v>
      </c>
      <c r="B7" s="313"/>
      <c r="C7" s="313"/>
      <c r="D7" s="313"/>
      <c r="E7" s="137"/>
      <c r="F7" s="318"/>
      <c r="G7" s="314"/>
      <c r="H7" s="73"/>
      <c r="I7" s="320"/>
      <c r="J7" s="137"/>
      <c r="K7" s="193"/>
      <c r="L7" s="193"/>
      <c r="M7" s="316"/>
      <c r="N7" s="265"/>
      <c r="O7" s="325"/>
      <c r="P7" s="325"/>
    </row>
    <row r="8" spans="1:16">
      <c r="A8" s="259">
        <f t="shared" ref="A8:A20" si="0">A7+1</f>
        <v>4</v>
      </c>
      <c r="B8" s="313"/>
      <c r="C8" s="313"/>
      <c r="D8" s="313"/>
      <c r="E8" s="137"/>
      <c r="F8" s="318"/>
      <c r="G8" s="314"/>
      <c r="H8" s="73"/>
      <c r="I8" s="320"/>
      <c r="J8" s="137"/>
      <c r="K8" s="193"/>
      <c r="L8" s="193"/>
      <c r="M8" s="316"/>
      <c r="N8" s="265"/>
      <c r="O8" s="325"/>
      <c r="P8" s="325"/>
    </row>
    <row r="9" spans="1:16">
      <c r="A9" s="259">
        <f t="shared" si="0"/>
        <v>5</v>
      </c>
      <c r="B9" s="313"/>
      <c r="C9" s="313"/>
      <c r="D9" s="313"/>
      <c r="E9" s="137"/>
      <c r="F9" s="318"/>
      <c r="G9" s="314"/>
      <c r="H9" s="73"/>
      <c r="I9" s="320"/>
      <c r="J9" s="137"/>
      <c r="K9" s="193"/>
      <c r="L9" s="193"/>
      <c r="M9" s="316"/>
      <c r="N9" s="265"/>
      <c r="O9" s="325"/>
      <c r="P9" s="325"/>
    </row>
    <row r="10" spans="1:16">
      <c r="A10" s="259">
        <f t="shared" si="0"/>
        <v>6</v>
      </c>
      <c r="B10" s="313"/>
      <c r="C10" s="313"/>
      <c r="D10" s="313"/>
      <c r="E10" s="137"/>
      <c r="F10" s="318"/>
      <c r="G10" s="314"/>
      <c r="H10" s="73"/>
      <c r="I10" s="320"/>
      <c r="J10" s="137"/>
      <c r="K10" s="193"/>
      <c r="L10" s="193"/>
      <c r="M10" s="316"/>
      <c r="N10" s="265"/>
      <c r="O10" s="325"/>
      <c r="P10" s="325"/>
    </row>
    <row r="11" spans="1:16">
      <c r="A11" s="259">
        <f t="shared" si="0"/>
        <v>7</v>
      </c>
      <c r="B11" s="313"/>
      <c r="C11" s="313"/>
      <c r="D11" s="313"/>
      <c r="E11" s="137"/>
      <c r="F11" s="318"/>
      <c r="G11" s="314"/>
      <c r="H11" s="73"/>
      <c r="I11" s="320"/>
      <c r="J11" s="137"/>
      <c r="K11" s="193"/>
      <c r="L11" s="193"/>
      <c r="M11" s="316"/>
      <c r="N11" s="265"/>
      <c r="O11" s="325"/>
      <c r="P11" s="325"/>
    </row>
    <row r="12" spans="1:16">
      <c r="A12" s="259">
        <f t="shared" si="0"/>
        <v>8</v>
      </c>
      <c r="B12" s="313"/>
      <c r="C12" s="313"/>
      <c r="D12" s="313"/>
      <c r="E12" s="137"/>
      <c r="F12" s="318"/>
      <c r="G12" s="314"/>
      <c r="H12" s="73"/>
      <c r="I12" s="320"/>
      <c r="J12" s="137"/>
      <c r="K12" s="193"/>
      <c r="L12" s="193"/>
      <c r="M12" s="316"/>
      <c r="N12" s="265"/>
      <c r="O12" s="325"/>
      <c r="P12" s="325"/>
    </row>
    <row r="13" spans="1:16">
      <c r="A13" s="259">
        <f t="shared" si="0"/>
        <v>9</v>
      </c>
      <c r="B13" s="313"/>
      <c r="C13" s="313"/>
      <c r="D13" s="313"/>
      <c r="E13" s="137"/>
      <c r="F13" s="318"/>
      <c r="G13" s="314"/>
      <c r="H13" s="73"/>
      <c r="I13" s="320"/>
      <c r="J13" s="137"/>
      <c r="K13" s="193"/>
      <c r="L13" s="193"/>
      <c r="M13" s="316"/>
      <c r="N13" s="265"/>
      <c r="O13" s="325"/>
      <c r="P13" s="325"/>
    </row>
    <row r="14" spans="1:16">
      <c r="A14" s="259">
        <f t="shared" si="0"/>
        <v>10</v>
      </c>
      <c r="B14" s="313"/>
      <c r="C14" s="313"/>
      <c r="D14" s="313"/>
      <c r="E14" s="137"/>
      <c r="F14" s="318"/>
      <c r="G14" s="314"/>
      <c r="H14" s="73"/>
      <c r="I14" s="320"/>
      <c r="J14" s="137"/>
      <c r="K14" s="193"/>
      <c r="L14" s="193"/>
      <c r="M14" s="316"/>
      <c r="N14" s="265"/>
      <c r="O14" s="325"/>
      <c r="P14" s="325"/>
    </row>
    <row r="15" spans="1:16">
      <c r="A15" s="259">
        <f t="shared" si="0"/>
        <v>11</v>
      </c>
      <c r="B15" s="313"/>
      <c r="C15" s="313"/>
      <c r="D15" s="313"/>
      <c r="E15" s="137"/>
      <c r="F15" s="318"/>
      <c r="G15" s="314"/>
      <c r="H15" s="73"/>
      <c r="I15" s="320"/>
      <c r="J15" s="137"/>
      <c r="K15" s="193"/>
      <c r="L15" s="193"/>
      <c r="M15" s="316"/>
      <c r="N15" s="265"/>
      <c r="O15" s="325"/>
      <c r="P15" s="325"/>
    </row>
    <row r="16" spans="1:16">
      <c r="A16" s="259">
        <f t="shared" si="0"/>
        <v>12</v>
      </c>
      <c r="B16" s="313"/>
      <c r="C16" s="313"/>
      <c r="D16" s="313"/>
      <c r="E16" s="137"/>
      <c r="F16" s="318"/>
      <c r="G16" s="314"/>
      <c r="H16" s="73"/>
      <c r="I16" s="320"/>
      <c r="J16" s="137"/>
      <c r="K16" s="193"/>
      <c r="L16" s="193"/>
      <c r="M16" s="316"/>
      <c r="N16" s="265"/>
      <c r="O16" s="325"/>
      <c r="P16" s="325"/>
    </row>
    <row r="17" spans="1:20">
      <c r="A17" s="259">
        <f t="shared" si="0"/>
        <v>13</v>
      </c>
      <c r="B17" s="313"/>
      <c r="C17" s="313"/>
      <c r="D17" s="313"/>
      <c r="E17" s="137"/>
      <c r="F17" s="318"/>
      <c r="G17" s="314"/>
      <c r="H17" s="73"/>
      <c r="I17" s="320"/>
      <c r="J17" s="137"/>
      <c r="K17" s="193"/>
      <c r="L17" s="193"/>
      <c r="M17" s="316"/>
      <c r="N17" s="265"/>
      <c r="O17" s="325"/>
      <c r="P17" s="325"/>
    </row>
    <row r="18" spans="1:20">
      <c r="A18" s="259">
        <f t="shared" si="0"/>
        <v>14</v>
      </c>
      <c r="B18" s="313"/>
      <c r="C18" s="313"/>
      <c r="D18" s="313"/>
      <c r="E18" s="137"/>
      <c r="F18" s="318"/>
      <c r="G18" s="314"/>
      <c r="H18" s="73"/>
      <c r="I18" s="320"/>
      <c r="J18" s="137"/>
      <c r="K18" s="193"/>
      <c r="L18" s="193"/>
      <c r="M18" s="316"/>
      <c r="N18" s="265"/>
      <c r="O18" s="325"/>
      <c r="P18" s="325"/>
    </row>
    <row r="19" spans="1:20">
      <c r="A19" s="259">
        <f t="shared" si="0"/>
        <v>15</v>
      </c>
      <c r="B19" s="313"/>
      <c r="C19" s="313"/>
      <c r="D19" s="313"/>
      <c r="E19" s="137"/>
      <c r="F19" s="318"/>
      <c r="G19" s="314"/>
      <c r="H19" s="73"/>
      <c r="I19" s="320"/>
      <c r="J19" s="137"/>
      <c r="K19" s="193"/>
      <c r="L19" s="193"/>
      <c r="M19" s="316"/>
      <c r="N19" s="265"/>
      <c r="O19" s="325"/>
      <c r="P19" s="325"/>
    </row>
    <row r="20" spans="1:20">
      <c r="A20" s="259">
        <f t="shared" si="0"/>
        <v>16</v>
      </c>
      <c r="B20" s="313"/>
      <c r="C20" s="313"/>
      <c r="D20" s="313"/>
      <c r="E20" s="137"/>
      <c r="F20" s="318"/>
      <c r="G20" s="314"/>
      <c r="H20" s="73"/>
      <c r="I20" s="320"/>
      <c r="J20" s="137"/>
      <c r="K20" s="193"/>
      <c r="L20" s="193"/>
      <c r="M20" s="316"/>
      <c r="N20" s="265"/>
      <c r="O20" s="325"/>
      <c r="P20" s="325"/>
    </row>
    <row r="21" spans="1:20" s="234" customFormat="1" ht="18">
      <c r="A21" s="232" t="s">
        <v>621</v>
      </c>
      <c r="B21" s="232"/>
      <c r="C21" s="232"/>
      <c r="D21" s="232"/>
      <c r="E21" s="232"/>
      <c r="F21" s="304"/>
      <c r="G21" s="232"/>
      <c r="H21" s="232"/>
      <c r="I21" s="304"/>
      <c r="J21" s="232"/>
      <c r="K21" s="304"/>
      <c r="L21" s="232"/>
      <c r="M21" s="232"/>
      <c r="N21" s="232"/>
      <c r="O21" s="232"/>
      <c r="P21" s="232"/>
    </row>
    <row r="22" spans="1:20" s="243" customFormat="1">
      <c r="A22" s="235" t="s">
        <v>718</v>
      </c>
      <c r="B22" s="235"/>
      <c r="C22" s="235"/>
      <c r="D22" s="235"/>
      <c r="E22" s="235"/>
      <c r="F22" s="305"/>
      <c r="G22" s="235"/>
      <c r="H22" s="235"/>
      <c r="I22" s="305"/>
      <c r="J22" s="235"/>
      <c r="K22" s="305"/>
      <c r="L22" s="305"/>
      <c r="M22" s="235"/>
      <c r="N22" s="307"/>
      <c r="O22" s="235"/>
      <c r="P22" s="235"/>
      <c r="Q22" s="235"/>
      <c r="R22" s="235"/>
      <c r="S22" s="235"/>
      <c r="T22" s="235"/>
    </row>
    <row r="23" spans="1:20" s="243" customFormat="1">
      <c r="A23" s="235" t="s">
        <v>721</v>
      </c>
      <c r="B23" s="235"/>
      <c r="C23" s="235"/>
      <c r="D23" s="235"/>
      <c r="E23" s="235"/>
      <c r="F23" s="305"/>
      <c r="G23" s="235"/>
      <c r="H23" s="235"/>
      <c r="I23" s="305"/>
      <c r="J23" s="235"/>
      <c r="K23" s="305"/>
      <c r="L23" s="305"/>
      <c r="M23" s="235"/>
      <c r="N23" s="307"/>
      <c r="O23" s="235"/>
      <c r="P23" s="235"/>
      <c r="Q23" s="235"/>
      <c r="R23" s="235"/>
      <c r="S23" s="235"/>
      <c r="T23" s="235"/>
    </row>
    <row r="24" spans="1:20">
      <c r="A24" s="228" t="s">
        <v>719</v>
      </c>
    </row>
    <row r="25" spans="1:20">
      <c r="A25" s="228" t="s">
        <v>720</v>
      </c>
    </row>
    <row r="26" spans="1:20">
      <c r="A26" s="228" t="s">
        <v>717</v>
      </c>
    </row>
    <row r="27" spans="1:20">
      <c r="A27" s="228"/>
    </row>
  </sheetData>
  <phoneticPr fontId="9" type="noConversion"/>
  <pageMargins left="0.5" right="0.5" top="0.75" bottom="0.75" header="0.5" footer="0.5"/>
  <pageSetup scale="85" orientation="landscape" horizontalDpi="4294967292" verticalDpi="4294967292"/>
  <headerFooter alignWithMargins="0">
    <oddHeader>&amp;LChange Log&amp;R&amp;D</oddHeader>
    <oddFooter>&amp;L&amp;F; &amp;A&amp;R&amp;P of &amp;N</oddFooter>
  </headerFooter>
  <legacyDrawing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20</vt:i4>
      </vt:variant>
      <vt:variant>
        <vt:lpstr>Named Ranges</vt:lpstr>
      </vt:variant>
      <vt:variant>
        <vt:i4>42</vt:i4>
      </vt:variant>
    </vt:vector>
  </HeadingPairs>
  <TitlesOfParts>
    <vt:vector size="62" baseType="lpstr">
      <vt:lpstr>Contents</vt:lpstr>
      <vt:lpstr>PjctDef</vt:lpstr>
      <vt:lpstr>BizCase</vt:lpstr>
      <vt:lpstr>Agree</vt:lpstr>
      <vt:lpstr>MgmtPlan</vt:lpstr>
      <vt:lpstr>Deliverables</vt:lpstr>
      <vt:lpstr>StatusLong</vt:lpstr>
      <vt:lpstr>Status1pg</vt:lpstr>
      <vt:lpstr>Change</vt:lpstr>
      <vt:lpstr>Schedule</vt:lpstr>
      <vt:lpstr>Resource&amp;Budget</vt:lpstr>
      <vt:lpstr>Org&amp;RACI</vt:lpstr>
      <vt:lpstr>Quality</vt:lpstr>
      <vt:lpstr>SAMM</vt:lpstr>
      <vt:lpstr>Kickoff</vt:lpstr>
      <vt:lpstr>Decisions</vt:lpstr>
      <vt:lpstr>RAIL</vt:lpstr>
      <vt:lpstr>Risks</vt:lpstr>
      <vt:lpstr>Lessons</vt:lpstr>
      <vt:lpstr>Close</vt:lpstr>
      <vt:lpstr>PjctDef!_Toc103763679</vt:lpstr>
      <vt:lpstr>PjctDef!_Toc103763680</vt:lpstr>
      <vt:lpstr>PjctDef!_Toc103763681</vt:lpstr>
      <vt:lpstr>PjctDef!_Toc103763682</vt:lpstr>
      <vt:lpstr>PjctDef!_Toc103763683</vt:lpstr>
      <vt:lpstr>PjctDef!_Toc103763685</vt:lpstr>
      <vt:lpstr>PjctDef!_Toc103763687</vt:lpstr>
      <vt:lpstr>PjctDef!_Toc103763688</vt:lpstr>
      <vt:lpstr>PjctDef!_Toc103763691</vt:lpstr>
      <vt:lpstr>PjctDef!_Toc103763693</vt:lpstr>
      <vt:lpstr>PjctDef!_Toc103763694</vt:lpstr>
      <vt:lpstr>PjctDef!_Toc103763696</vt:lpstr>
      <vt:lpstr>StatusLong!_Toc29024183</vt:lpstr>
      <vt:lpstr>PjctDef!_Toc96400662</vt:lpstr>
      <vt:lpstr>PjctDef!_Toc96400664</vt:lpstr>
      <vt:lpstr>PjctDef!_Toc96400665</vt:lpstr>
      <vt:lpstr>PjctDef!_Toc96400666</vt:lpstr>
      <vt:lpstr>PjctDef!_Toc96445293</vt:lpstr>
      <vt:lpstr>PjctDef!Check12</vt:lpstr>
      <vt:lpstr>PjctDef!Check4</vt:lpstr>
      <vt:lpstr>Agree!Print_Area</vt:lpstr>
      <vt:lpstr>Change!Print_Area</vt:lpstr>
      <vt:lpstr>Decisions!Print_Area</vt:lpstr>
      <vt:lpstr>Deliverables!Print_Area</vt:lpstr>
      <vt:lpstr>Kickoff!Print_Area</vt:lpstr>
      <vt:lpstr>Lessons!Print_Area</vt:lpstr>
      <vt:lpstr>MgmtPlan!Print_Area</vt:lpstr>
      <vt:lpstr>'Org&amp;RACI'!Print_Area</vt:lpstr>
      <vt:lpstr>PjctDef!Print_Area</vt:lpstr>
      <vt:lpstr>Quality!Print_Area</vt:lpstr>
      <vt:lpstr>RAIL!Print_Area</vt:lpstr>
      <vt:lpstr>'Resource&amp;Budget'!Print_Area</vt:lpstr>
      <vt:lpstr>Risks!Print_Area</vt:lpstr>
      <vt:lpstr>SAMM!Print_Area</vt:lpstr>
      <vt:lpstr>StatusLong!Print_Area</vt:lpstr>
      <vt:lpstr>Agree!Print_Titles</vt:lpstr>
      <vt:lpstr>Change!Print_Titles</vt:lpstr>
      <vt:lpstr>Decisions!Print_Titles</vt:lpstr>
      <vt:lpstr>Lessons!Print_Titles</vt:lpstr>
      <vt:lpstr>MgmtPlan!Print_Titles</vt:lpstr>
      <vt:lpstr>Quality!Print_Titles</vt:lpstr>
      <vt:lpstr>RAIL!Print_Titles</vt:lpstr>
    </vt:vector>
  </TitlesOfParts>
  <Manager/>
  <Company>PMOtraining, LLC.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Project Management Workbook Lite</dc:title>
  <dc:subject/>
  <dc:creator>Dawn Mahan, PMP</dc:creator>
  <cp:keywords/>
  <dc:description>Questions, comments and suggestions for improvement are welcome!  Contact DMahan@PMOtraining.com_x000d_(877) PMO-7070</dc:description>
  <cp:lastModifiedBy>Dawn Mahan</cp:lastModifiedBy>
  <cp:lastPrinted>2019-09-08T19:44:08Z</cp:lastPrinted>
  <dcterms:created xsi:type="dcterms:W3CDTF">2008-06-13T20:07:05Z</dcterms:created>
  <dcterms:modified xsi:type="dcterms:W3CDTF">2022-02-21T21:34:33Z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lient">
    <vt:lpwstr>Keystone Foods</vt:lpwstr>
  </property>
</Properties>
</file>